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Erläuterungen" sheetId="1" r:id="rId1"/>
    <sheet name="Übersicht" sheetId="2" r:id="rId2"/>
    <sheet name="Belegsammlung" sheetId="3" r:id="rId3"/>
    <sheet name="Freizeitbeiträge" sheetId="4" r:id="rId4"/>
    <sheet name="Spenden" sheetId="5" r:id="rId5"/>
    <sheet name="Kollekten" sheetId="6" r:id="rId6"/>
    <sheet name="Lagerverkauf" sheetId="7" r:id="rId7"/>
  </sheets>
  <definedNames>
    <definedName name="_xlnm.Print_Titles" localSheetId="2">'Belegsammlung'!$1:$5</definedName>
    <definedName name="_xlnm.Print_Titles" localSheetId="3">'Freizeitbeiträge'!$1:$3</definedName>
    <definedName name="_xlnm.Print_Titles" localSheetId="6">'Lagerverkauf'!$1:$5</definedName>
    <definedName name="_xlnm.Print_Titles" localSheetId="4">'Spenden'!$1:$6</definedName>
  </definedNames>
  <calcPr fullCalcOnLoad="1"/>
</workbook>
</file>

<file path=xl/sharedStrings.xml><?xml version="1.0" encoding="utf-8"?>
<sst xmlns="http://schemas.openxmlformats.org/spreadsheetml/2006/main" count="208" uniqueCount="162">
  <si>
    <t xml:space="preserve">Bezeichnung der Maßnahme: </t>
  </si>
  <si>
    <t>Anzahl der Tage:</t>
  </si>
  <si>
    <t>Zeitraum der Maßnahme:</t>
  </si>
  <si>
    <t>Thema/Programm:</t>
  </si>
  <si>
    <t>Mitarbeiter:</t>
  </si>
  <si>
    <t>Teilnehmerkreis:</t>
  </si>
  <si>
    <t>Anzahl Teilnehmer aus NRW:</t>
  </si>
  <si>
    <t>Anzahl Teilnehmer aus RLP:</t>
  </si>
  <si>
    <t>Anzahl Teilnehmer aus Hessen:</t>
  </si>
  <si>
    <t>Anzahl Teilnehmer Sonstige:</t>
  </si>
  <si>
    <t>Programm bitte als Anlage senden</t>
  </si>
  <si>
    <t>Belegsammlung</t>
  </si>
  <si>
    <t>Beleg-Nr.</t>
  </si>
  <si>
    <t>Zahlung an/von</t>
  </si>
  <si>
    <t>Einnahmen</t>
  </si>
  <si>
    <t>Ausgaben</t>
  </si>
  <si>
    <t>Saldo</t>
  </si>
  <si>
    <t>S</t>
  </si>
  <si>
    <t>Mitarbeiter</t>
  </si>
  <si>
    <t>Teilnehmer</t>
  </si>
  <si>
    <t>lfd. Nr.</t>
  </si>
  <si>
    <t>Nachname</t>
  </si>
  <si>
    <t>Vorname</t>
  </si>
  <si>
    <t>Abschluss am:</t>
  </si>
  <si>
    <t>Barzahlung</t>
  </si>
  <si>
    <t>Datum</t>
  </si>
  <si>
    <t>Freizeitbeiträge:</t>
  </si>
  <si>
    <t>Bestand bar mehr/minder</t>
  </si>
  <si>
    <t>Anfangsbestand=Vorschuss CVJM-Westbund=Handgeld=Betriebsmittel</t>
  </si>
  <si>
    <t>Einnahmen (Belege)</t>
  </si>
  <si>
    <t>Ausgaben (Belege)</t>
  </si>
  <si>
    <t>Kollekte/Spenden:</t>
  </si>
  <si>
    <t>Kennzeichen der Maßnahme</t>
  </si>
  <si>
    <t>Telefon für Rückfragen</t>
  </si>
  <si>
    <t>email für Rückfragen</t>
  </si>
  <si>
    <t>Handgeld</t>
  </si>
  <si>
    <t>Übertrag an Übersicht 'Freizeitbeträge'</t>
  </si>
  <si>
    <t>Strasse</t>
  </si>
  <si>
    <t>PLZ</t>
  </si>
  <si>
    <t>Wohnort</t>
  </si>
  <si>
    <t>für Spendenbestätigungen muss die komplette Zeile gefüllt sein</t>
  </si>
  <si>
    <t>aktueller Kassenbestand</t>
  </si>
  <si>
    <t>Anfangsbestand</t>
  </si>
  <si>
    <t>Lagerverkauf</t>
  </si>
  <si>
    <t>Aldi</t>
  </si>
  <si>
    <t>Lidl</t>
  </si>
  <si>
    <t>Getränke Bauer</t>
  </si>
  <si>
    <t>Lagerverkauf Tag 1 - Süßigkeiten</t>
  </si>
  <si>
    <t>Lagerverkauf Tag 2 - Getränke</t>
  </si>
  <si>
    <t>Lagerverkauf Tag 1 - Getränke</t>
  </si>
  <si>
    <t>Lagerverkauf Tag 2 - Süßigkeiten</t>
  </si>
  <si>
    <t>Lagerverkauf Tag 3 - Süßigkeiten</t>
  </si>
  <si>
    <t>Lagerverkauf Tag 3 - Getränke</t>
  </si>
  <si>
    <t>Anfangsbestand / Handgeld</t>
  </si>
  <si>
    <t>Landmetzgerei</t>
  </si>
  <si>
    <t>Lagerverkauf Hemden</t>
  </si>
  <si>
    <t>Lagerverkauf Liederbücher</t>
  </si>
  <si>
    <t>Spende Simon Petrus lfd. Nr. 1</t>
  </si>
  <si>
    <t>Simon</t>
  </si>
  <si>
    <t>Petrus</t>
  </si>
  <si>
    <t>Himmelstrasse</t>
  </si>
  <si>
    <t>Himmelkron</t>
  </si>
  <si>
    <t>Zweck</t>
  </si>
  <si>
    <t>Jungschararbeit</t>
  </si>
  <si>
    <t>Bauer - Milch</t>
  </si>
  <si>
    <t>Bahn-Fahrtkosten Anreise Johannes</t>
  </si>
  <si>
    <t>Freizeitbeiträge bar</t>
  </si>
  <si>
    <t>26.07.-07.08.2012</t>
  </si>
  <si>
    <t>Christian Reifert</t>
  </si>
  <si>
    <t>Jungen von 9-13 Jahren</t>
  </si>
  <si>
    <t>Jungschar-Ritter-Zeltlager</t>
  </si>
  <si>
    <t>Ordenslager 3 - Buchen</t>
  </si>
  <si>
    <t>jugendreferat@ev-dekanat-biedenkopf.de</t>
  </si>
  <si>
    <t>06461/2862</t>
  </si>
  <si>
    <t>Belegsammlung Kasse bar</t>
  </si>
  <si>
    <t>Johannes</t>
  </si>
  <si>
    <t>Löwe</t>
  </si>
  <si>
    <t>Adler</t>
  </si>
  <si>
    <t>Matthäus</t>
  </si>
  <si>
    <t>Markus</t>
  </si>
  <si>
    <t>Lukas</t>
  </si>
  <si>
    <t>Stier</t>
  </si>
  <si>
    <t>Mensch</t>
  </si>
  <si>
    <t>Daniel</t>
  </si>
  <si>
    <t>David</t>
  </si>
  <si>
    <t>Mächtig</t>
  </si>
  <si>
    <t>Liebling</t>
  </si>
  <si>
    <t>Noah</t>
  </si>
  <si>
    <t>Trost</t>
  </si>
  <si>
    <t>Bäckerei Brötchen</t>
  </si>
  <si>
    <t>Ansprechpartner CVJM-Westbund</t>
  </si>
  <si>
    <t>Bernd Böth</t>
  </si>
  <si>
    <t>Telefon</t>
  </si>
  <si>
    <t>email</t>
  </si>
  <si>
    <t>Johannes Uhl</t>
  </si>
  <si>
    <t>0202/574214</t>
  </si>
  <si>
    <t>0202/574220</t>
  </si>
  <si>
    <t>j.uhl@cvjm-westbund.de</t>
  </si>
  <si>
    <t>b.boeth@cvjm-westbund.de</t>
  </si>
  <si>
    <t>Mo-Fr 08.00-12.30 Uhr</t>
  </si>
  <si>
    <t>Mo-Do 13.00-16.30 Uhr</t>
  </si>
  <si>
    <t>Fr. 13.00-15.00 Uhr</t>
  </si>
  <si>
    <t>CVJM-Westbund - geschäftsführender Verein e.V.</t>
  </si>
  <si>
    <t>Name des Ansprechpartners</t>
  </si>
  <si>
    <t>Bundeshöhe 6</t>
  </si>
  <si>
    <t>42285 Wuppertal</t>
  </si>
  <si>
    <t>erreichbar</t>
  </si>
  <si>
    <t>Adresse CVJM-Westbund</t>
  </si>
  <si>
    <t>Einnahmen Lagerverkauf</t>
  </si>
  <si>
    <t>Ausgaben Lagerverkauf</t>
  </si>
  <si>
    <t>Bank</t>
  </si>
  <si>
    <t>Konto</t>
  </si>
  <si>
    <t>BLZ</t>
  </si>
  <si>
    <t>Unterschrift</t>
  </si>
  <si>
    <t>Castell Bank</t>
  </si>
  <si>
    <t>den Kassenbestand überweise ich an</t>
  </si>
  <si>
    <t>Konto 11001535</t>
  </si>
  <si>
    <t>BLZ 79030001</t>
  </si>
  <si>
    <t>im Verwendungszweck</t>
  </si>
  <si>
    <t>Barabrechnung Maßnahme/Kennzeichen</t>
  </si>
  <si>
    <t>CVJM-Westbund geschäftsführender Verein e.V.</t>
  </si>
  <si>
    <t>die Mehrausgaben bitte überweisen an</t>
  </si>
  <si>
    <t>informativ</t>
  </si>
  <si>
    <t>abrechnungstechnisch auszufüllen - Pflichtfelder</t>
  </si>
  <si>
    <t>Checkliste</t>
  </si>
  <si>
    <t>Belege aufgeklebt</t>
  </si>
  <si>
    <t>wird vom Westbund ausgefüllt - 692019</t>
  </si>
  <si>
    <t>Freizeitbeiträge Barzahlung</t>
  </si>
  <si>
    <r>
      <t xml:space="preserve">Kollekte - </t>
    </r>
    <r>
      <rPr>
        <i/>
        <sz val="10"/>
        <rFont val="Arial"/>
        <family val="2"/>
      </rPr>
      <t>Zweck angeben</t>
    </r>
  </si>
  <si>
    <t>Kollektenzweck angegeben</t>
  </si>
  <si>
    <t>Achtung: Spenden bitte immer in der Belegsammlung aufführen</t>
  </si>
  <si>
    <t>Freizeitabrechnung bar</t>
  </si>
  <si>
    <t>Belege nummeriert</t>
  </si>
  <si>
    <t>Kopie Bankbeleg beigefügt</t>
  </si>
  <si>
    <t>Diese Excel-Datei dient der Abrechnung der Barkasse.</t>
  </si>
  <si>
    <t>Es ist keine komplette Freizeitabrechnung. 'Unbare' Rechnungen werden / wurden vom CVJM-Westbund beglichen</t>
  </si>
  <si>
    <t>Übernahme aus 'Belegsammlung'</t>
  </si>
  <si>
    <t>Übernahme aus 'Lagerverkauf'</t>
  </si>
  <si>
    <t>farblich hinterlegte Felder können ausgefüllt werden in 'Übersicht'</t>
  </si>
  <si>
    <t>Achtung: Kollekten bitte immer in der Belegsammlung aufführen</t>
  </si>
  <si>
    <t>informativ, kommt in der 'Belegsammlung' vor</t>
  </si>
  <si>
    <t>wurde vorab überwiesen - sh. Belegsammlung Anfangsbestand</t>
  </si>
  <si>
    <t>Übernahme aus 'Freizeitbeträge'</t>
  </si>
  <si>
    <t>Bezeichnung der Maßnahme</t>
  </si>
  <si>
    <t>bitte von Belegsammlung getrennt halten</t>
  </si>
  <si>
    <t>Einkauf Hemden Mudersbach</t>
  </si>
  <si>
    <t>Einkauf Liederbücher CVJM-Materialstelle</t>
  </si>
  <si>
    <t>Ausgabe Handgeld an Lagerverkauf</t>
  </si>
  <si>
    <t>Einnahme Handgeld von Lagerverkauf</t>
  </si>
  <si>
    <t>Handgeldrückgabe an Belegsammlung</t>
  </si>
  <si>
    <t>Bemerkung</t>
  </si>
  <si>
    <t>Bemerkung (z.B. Restzahlung, Rückzahlung)</t>
  </si>
  <si>
    <t>Mitarbeiterbeitrag</t>
  </si>
  <si>
    <t>Restzahlung Mitarbeiterbeitrag</t>
  </si>
  <si>
    <t>Rückzahlung</t>
  </si>
  <si>
    <t>Teilnehmerbeitrag</t>
  </si>
  <si>
    <t>Verantwortliche/r Leiter/in:</t>
  </si>
  <si>
    <t>Verantwortliche/r Kasse:</t>
  </si>
  <si>
    <t>Über das Maßnahmenkennzeichen erfolgt die Kostenzuordnung</t>
  </si>
  <si>
    <t>Excel Datei per email versendet an</t>
  </si>
  <si>
    <t>Unterlagen ausgedruckt an</t>
  </si>
  <si>
    <t>Jungscharstelle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</si>
</sst>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dd/mm/yy;@"/>
    <numFmt numFmtId="167" formatCode="#,##0.00_ ;\-#,##0.00\ "/>
  </numFmts>
  <fonts count="26">
    <font>
      <sz val="10"/>
      <name val="Arial"/>
      <family val="0"/>
    </font>
    <font>
      <b/>
      <sz val="14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23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167" fontId="3" fillId="0" borderId="15" xfId="0" applyNumberFormat="1" applyFont="1" applyBorder="1" applyAlignment="1">
      <alignment/>
    </xf>
    <xf numFmtId="0" fontId="3" fillId="11" borderId="11" xfId="0" applyFont="1" applyFill="1" applyBorder="1" applyAlignment="1">
      <alignment horizontal="center"/>
    </xf>
    <xf numFmtId="0" fontId="3" fillId="11" borderId="11" xfId="0" applyFont="1" applyFill="1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10" borderId="11" xfId="0" applyFont="1" applyFill="1" applyBorder="1" applyAlignment="1">
      <alignment horizontal="right"/>
    </xf>
    <xf numFmtId="0" fontId="3" fillId="17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67" fontId="3" fillId="0" borderId="11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>
      <alignment horizontal="right"/>
    </xf>
    <xf numFmtId="167" fontId="2" fillId="0" borderId="11" xfId="0" applyNumberFormat="1" applyFont="1" applyBorder="1" applyAlignment="1">
      <alignment/>
    </xf>
    <xf numFmtId="167" fontId="0" fillId="0" borderId="11" xfId="0" applyNumberFormat="1" applyBorder="1" applyAlignment="1" applyProtection="1">
      <alignment horizontal="right"/>
      <protection locked="0"/>
    </xf>
    <xf numFmtId="0" fontId="0" fillId="0" borderId="16" xfId="0" applyBorder="1" applyAlignment="1">
      <alignment horizontal="left"/>
    </xf>
    <xf numFmtId="167" fontId="3" fillId="0" borderId="16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4" fontId="0" fillId="0" borderId="17" xfId="0" applyNumberFormat="1" applyBorder="1" applyAlignment="1" applyProtection="1">
      <alignment/>
      <protection locked="0"/>
    </xf>
    <xf numFmtId="0" fontId="4" fillId="0" borderId="16" xfId="0" applyFont="1" applyBorder="1" applyAlignment="1">
      <alignment horizontal="center"/>
    </xf>
    <xf numFmtId="0" fontId="24" fillId="0" borderId="0" xfId="48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4" borderId="11" xfId="0" applyFill="1" applyBorder="1" applyAlignment="1" applyProtection="1">
      <alignment horizontal="right" vertical="top"/>
      <protection locked="0"/>
    </xf>
    <xf numFmtId="0" fontId="2" fillId="0" borderId="11" xfId="0" applyFont="1" applyBorder="1" applyAlignment="1">
      <alignment horizontal="right" vertical="top"/>
    </xf>
    <xf numFmtId="0" fontId="0" fillId="4" borderId="11" xfId="0" applyFill="1" applyBorder="1" applyAlignment="1" applyProtection="1">
      <alignment horizontal="right" vertical="top"/>
      <protection locked="0"/>
    </xf>
    <xf numFmtId="0" fontId="0" fillId="0" borderId="18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/>
    </xf>
    <xf numFmtId="164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 wrapText="1"/>
    </xf>
    <xf numFmtId="164" fontId="0" fillId="0" borderId="0" xfId="0" applyNumberFormat="1" applyAlignment="1">
      <alignment vertical="top"/>
    </xf>
    <xf numFmtId="0" fontId="3" fillId="0" borderId="20" xfId="0" applyFont="1" applyBorder="1" applyAlignment="1">
      <alignment vertical="top"/>
    </xf>
    <xf numFmtId="164" fontId="3" fillId="0" borderId="21" xfId="0" applyNumberFormat="1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16" xfId="0" applyBorder="1" applyAlignment="1" applyProtection="1">
      <alignment horizontal="left"/>
      <protection locked="0"/>
    </xf>
    <xf numFmtId="167" fontId="0" fillId="0" borderId="16" xfId="0" applyNumberFormat="1" applyBorder="1" applyAlignment="1" applyProtection="1">
      <alignment horizontal="right"/>
      <protection locked="0"/>
    </xf>
    <xf numFmtId="167" fontId="2" fillId="0" borderId="0" xfId="0" applyNumberFormat="1" applyFont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24" borderId="0" xfId="0" applyNumberFormat="1" applyFill="1" applyAlignment="1" applyProtection="1">
      <alignment horizontal="left" vertical="top"/>
      <protection locked="0"/>
    </xf>
    <xf numFmtId="0" fontId="0" fillId="24" borderId="0" xfId="0" applyFill="1" applyAlignment="1" applyProtection="1">
      <alignment vertical="top"/>
      <protection locked="0"/>
    </xf>
    <xf numFmtId="4" fontId="0" fillId="0" borderId="23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11" borderId="11" xfId="0" applyFill="1" applyBorder="1" applyAlignment="1" applyProtection="1">
      <alignment horizontal="center"/>
      <protection/>
    </xf>
    <xf numFmtId="0" fontId="0" fillId="11" borderId="11" xfId="0" applyFill="1" applyBorder="1" applyAlignment="1" applyProtection="1">
      <alignment/>
      <protection/>
    </xf>
    <xf numFmtId="0" fontId="0" fillId="11" borderId="12" xfId="0" applyFill="1" applyBorder="1" applyAlignment="1" applyProtection="1">
      <alignment/>
      <protection/>
    </xf>
    <xf numFmtId="0" fontId="0" fillId="18" borderId="24" xfId="0" applyFill="1" applyBorder="1" applyAlignment="1" applyProtection="1">
      <alignment/>
      <protection/>
    </xf>
    <xf numFmtId="0" fontId="0" fillId="4" borderId="25" xfId="0" applyFill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" fontId="3" fillId="0" borderId="26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3" fillId="0" borderId="2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28" xfId="0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0</xdr:row>
      <xdr:rowOff>219075</xdr:rowOff>
    </xdr:from>
    <xdr:to>
      <xdr:col>3</xdr:col>
      <xdr:colOff>0</xdr:colOff>
      <xdr:row>8</xdr:row>
      <xdr:rowOff>0</xdr:rowOff>
    </xdr:to>
    <xdr:pic>
      <xdr:nvPicPr>
        <xdr:cNvPr id="1" name="Picture 3" descr="Zeltlag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19075"/>
          <a:ext cx="828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57</xdr:row>
      <xdr:rowOff>28575</xdr:rowOff>
    </xdr:from>
    <xdr:to>
      <xdr:col>2</xdr:col>
      <xdr:colOff>257175</xdr:colOff>
      <xdr:row>57</xdr:row>
      <xdr:rowOff>123825</xdr:rowOff>
    </xdr:to>
    <xdr:sp>
      <xdr:nvSpPr>
        <xdr:cNvPr id="2" name="Rectangle 5"/>
        <xdr:cNvSpPr>
          <a:spLocks/>
        </xdr:cNvSpPr>
      </xdr:nvSpPr>
      <xdr:spPr>
        <a:xfrm>
          <a:off x="4286250" y="10668000"/>
          <a:ext cx="1619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58</xdr:row>
      <xdr:rowOff>19050</xdr:rowOff>
    </xdr:from>
    <xdr:to>
      <xdr:col>2</xdr:col>
      <xdr:colOff>257175</xdr:colOff>
      <xdr:row>58</xdr:row>
      <xdr:rowOff>114300</xdr:rowOff>
    </xdr:to>
    <xdr:sp>
      <xdr:nvSpPr>
        <xdr:cNvPr id="3" name="Rectangle 11"/>
        <xdr:cNvSpPr>
          <a:spLocks/>
        </xdr:cNvSpPr>
      </xdr:nvSpPr>
      <xdr:spPr>
        <a:xfrm>
          <a:off x="4286250" y="10820400"/>
          <a:ext cx="1619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59</xdr:row>
      <xdr:rowOff>38100</xdr:rowOff>
    </xdr:from>
    <xdr:to>
      <xdr:col>2</xdr:col>
      <xdr:colOff>257175</xdr:colOff>
      <xdr:row>59</xdr:row>
      <xdr:rowOff>133350</xdr:rowOff>
    </xdr:to>
    <xdr:sp>
      <xdr:nvSpPr>
        <xdr:cNvPr id="4" name="Rectangle 12"/>
        <xdr:cNvSpPr>
          <a:spLocks/>
        </xdr:cNvSpPr>
      </xdr:nvSpPr>
      <xdr:spPr>
        <a:xfrm>
          <a:off x="4286250" y="11001375"/>
          <a:ext cx="1619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60</xdr:row>
      <xdr:rowOff>38100</xdr:rowOff>
    </xdr:from>
    <xdr:to>
      <xdr:col>2</xdr:col>
      <xdr:colOff>257175</xdr:colOff>
      <xdr:row>60</xdr:row>
      <xdr:rowOff>133350</xdr:rowOff>
    </xdr:to>
    <xdr:sp>
      <xdr:nvSpPr>
        <xdr:cNvPr id="5" name="Rectangle 13"/>
        <xdr:cNvSpPr>
          <a:spLocks/>
        </xdr:cNvSpPr>
      </xdr:nvSpPr>
      <xdr:spPr>
        <a:xfrm>
          <a:off x="4286250" y="11163300"/>
          <a:ext cx="1619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61</xdr:row>
      <xdr:rowOff>38100</xdr:rowOff>
    </xdr:from>
    <xdr:to>
      <xdr:col>2</xdr:col>
      <xdr:colOff>257175</xdr:colOff>
      <xdr:row>61</xdr:row>
      <xdr:rowOff>133350</xdr:rowOff>
    </xdr:to>
    <xdr:sp>
      <xdr:nvSpPr>
        <xdr:cNvPr id="6" name="Rectangle 14"/>
        <xdr:cNvSpPr>
          <a:spLocks/>
        </xdr:cNvSpPr>
      </xdr:nvSpPr>
      <xdr:spPr>
        <a:xfrm>
          <a:off x="4286250" y="11325225"/>
          <a:ext cx="1619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28575</xdr:rowOff>
    </xdr:from>
    <xdr:to>
      <xdr:col>2</xdr:col>
      <xdr:colOff>257175</xdr:colOff>
      <xdr:row>62</xdr:row>
      <xdr:rowOff>123825</xdr:rowOff>
    </xdr:to>
    <xdr:sp>
      <xdr:nvSpPr>
        <xdr:cNvPr id="7" name="Rectangle 15"/>
        <xdr:cNvSpPr>
          <a:spLocks/>
        </xdr:cNvSpPr>
      </xdr:nvSpPr>
      <xdr:spPr>
        <a:xfrm>
          <a:off x="4286250" y="11477625"/>
          <a:ext cx="1619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uhl@cvjm-westbund.de" TargetMode="External" /><Relationship Id="rId2" Type="http://schemas.openxmlformats.org/officeDocument/2006/relationships/hyperlink" Target="mailto:b.boeth@cvjm-westbund.de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2" sqref="A2:C2"/>
    </sheetView>
  </sheetViews>
  <sheetFormatPr defaultColWidth="11.421875" defaultRowHeight="12.75"/>
  <cols>
    <col min="1" max="1" width="36.140625" style="0" customWidth="1"/>
    <col min="2" max="2" width="21.28125" style="0" bestFit="1" customWidth="1"/>
    <col min="3" max="3" width="24.00390625" style="0" bestFit="1" customWidth="1"/>
  </cols>
  <sheetData>
    <row r="1" ht="12.75">
      <c r="A1" t="s">
        <v>134</v>
      </c>
    </row>
    <row r="2" spans="1:3" ht="25.5" customHeight="1">
      <c r="A2" s="72" t="s">
        <v>135</v>
      </c>
      <c r="B2" s="73"/>
      <c r="C2" s="73"/>
    </row>
    <row r="3" ht="12.75">
      <c r="A3" t="s">
        <v>158</v>
      </c>
    </row>
    <row r="6" ht="12.75">
      <c r="A6" t="s">
        <v>138</v>
      </c>
    </row>
    <row r="9" spans="1:3" ht="12.75">
      <c r="A9" t="s">
        <v>90</v>
      </c>
      <c r="B9" t="s">
        <v>94</v>
      </c>
      <c r="C9" t="s">
        <v>91</v>
      </c>
    </row>
    <row r="10" spans="1:3" ht="12.75">
      <c r="A10" t="s">
        <v>92</v>
      </c>
      <c r="B10" t="s">
        <v>95</v>
      </c>
      <c r="C10" t="s">
        <v>96</v>
      </c>
    </row>
    <row r="11" spans="1:3" ht="12.75">
      <c r="A11" t="s">
        <v>93</v>
      </c>
      <c r="B11" s="28" t="s">
        <v>97</v>
      </c>
      <c r="C11" s="28" t="s">
        <v>98</v>
      </c>
    </row>
    <row r="12" spans="1:3" ht="12.75">
      <c r="A12" t="s">
        <v>106</v>
      </c>
      <c r="B12" t="s">
        <v>99</v>
      </c>
      <c r="C12" t="s">
        <v>99</v>
      </c>
    </row>
    <row r="13" spans="2:3" ht="12.75">
      <c r="B13" t="s">
        <v>100</v>
      </c>
      <c r="C13" t="s">
        <v>100</v>
      </c>
    </row>
    <row r="14" spans="2:3" ht="12.75">
      <c r="B14" t="s">
        <v>101</v>
      </c>
      <c r="C14" t="s">
        <v>101</v>
      </c>
    </row>
    <row r="17" spans="1:2" ht="12.75">
      <c r="A17" t="s">
        <v>107</v>
      </c>
      <c r="B17" t="s">
        <v>102</v>
      </c>
    </row>
    <row r="18" ht="12.75">
      <c r="B18" t="s">
        <v>103</v>
      </c>
    </row>
    <row r="19" ht="12.75">
      <c r="B19" t="s">
        <v>104</v>
      </c>
    </row>
    <row r="20" ht="12.75">
      <c r="B20" t="s">
        <v>105</v>
      </c>
    </row>
    <row r="23" ht="12.75">
      <c r="A23" t="s">
        <v>28</v>
      </c>
    </row>
    <row r="26" spans="1:2" ht="12.75">
      <c r="A26" t="s">
        <v>124</v>
      </c>
      <c r="B26" t="s">
        <v>132</v>
      </c>
    </row>
    <row r="27" ht="12.75">
      <c r="B27" t="s">
        <v>125</v>
      </c>
    </row>
    <row r="28" ht="12.75">
      <c r="B28" t="s">
        <v>133</v>
      </c>
    </row>
    <row r="29" ht="12.75">
      <c r="B29" t="s">
        <v>129</v>
      </c>
    </row>
  </sheetData>
  <sheetProtection sheet="1" objects="1" scenarios="1"/>
  <mergeCells count="1">
    <mergeCell ref="A2:C2"/>
  </mergeCells>
  <hyperlinks>
    <hyperlink ref="B11" r:id="rId1" display="j.uhl@cvjm-westbund.de"/>
    <hyperlink ref="C11" r:id="rId2" display="b.boeth@cvjm-westbund.de"/>
  </hyperlink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4"/>
  <headerFooter alignWithMargins="0"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27.7109375" style="30" customWidth="1"/>
    <col min="2" max="2" width="35.140625" style="30" customWidth="1"/>
    <col min="3" max="3" width="23.421875" style="30" customWidth="1"/>
    <col min="4" max="16384" width="11.421875" style="30" customWidth="1"/>
  </cols>
  <sheetData>
    <row r="1" ht="18.75">
      <c r="A1" s="29" t="s">
        <v>131</v>
      </c>
    </row>
    <row r="3" spans="1:2" ht="12.75">
      <c r="A3" s="30" t="s">
        <v>0</v>
      </c>
      <c r="B3" s="31" t="s">
        <v>71</v>
      </c>
    </row>
    <row r="4" spans="1:2" ht="12.75">
      <c r="A4" s="30" t="s">
        <v>32</v>
      </c>
      <c r="B4" s="31" t="s">
        <v>126</v>
      </c>
    </row>
    <row r="5" spans="1:2" ht="12.75">
      <c r="A5" s="30" t="s">
        <v>2</v>
      </c>
      <c r="B5" s="31" t="s">
        <v>67</v>
      </c>
    </row>
    <row r="6" spans="1:2" ht="12.75">
      <c r="A6" s="30" t="s">
        <v>1</v>
      </c>
      <c r="B6" s="31">
        <v>14</v>
      </c>
    </row>
    <row r="7" spans="1:2" ht="12.75">
      <c r="A7" s="30" t="s">
        <v>3</v>
      </c>
      <c r="B7" s="31" t="s">
        <v>70</v>
      </c>
    </row>
    <row r="8" ht="12.75">
      <c r="B8" s="32" t="s">
        <v>10</v>
      </c>
    </row>
    <row r="9" spans="1:2" ht="12.75">
      <c r="A9" s="30" t="s">
        <v>156</v>
      </c>
      <c r="B9" s="33" t="s">
        <v>68</v>
      </c>
    </row>
    <row r="10" spans="1:2" ht="12.75">
      <c r="A10" s="30" t="s">
        <v>33</v>
      </c>
      <c r="B10" s="33" t="s">
        <v>73</v>
      </c>
    </row>
    <row r="11" spans="1:2" ht="12.75">
      <c r="A11" s="30" t="s">
        <v>34</v>
      </c>
      <c r="B11" s="33" t="s">
        <v>72</v>
      </c>
    </row>
    <row r="12" spans="1:2" ht="12.75">
      <c r="A12" s="30" t="s">
        <v>157</v>
      </c>
      <c r="B12" s="33" t="s">
        <v>68</v>
      </c>
    </row>
    <row r="13" spans="1:2" ht="12.75">
      <c r="A13" s="30" t="s">
        <v>33</v>
      </c>
      <c r="B13" s="33" t="s">
        <v>73</v>
      </c>
    </row>
    <row r="14" spans="1:2" ht="12.75">
      <c r="A14" s="30" t="s">
        <v>34</v>
      </c>
      <c r="B14" s="33" t="s">
        <v>72</v>
      </c>
    </row>
    <row r="15" spans="1:2" ht="12.75">
      <c r="A15" s="30" t="s">
        <v>4</v>
      </c>
      <c r="B15" s="33">
        <v>5</v>
      </c>
    </row>
    <row r="16" spans="1:2" ht="12.75">
      <c r="A16" s="30" t="s">
        <v>5</v>
      </c>
      <c r="B16" s="33" t="s">
        <v>69</v>
      </c>
    </row>
    <row r="17" spans="1:2" ht="12.75">
      <c r="A17" s="30" t="s">
        <v>6</v>
      </c>
      <c r="B17" s="33">
        <v>15</v>
      </c>
    </row>
    <row r="18" spans="1:2" ht="12.75">
      <c r="A18" s="30" t="s">
        <v>7</v>
      </c>
      <c r="B18" s="33">
        <v>3</v>
      </c>
    </row>
    <row r="19" spans="1:2" ht="12.75">
      <c r="A19" s="30" t="s">
        <v>8</v>
      </c>
      <c r="B19" s="33">
        <v>3</v>
      </c>
    </row>
    <row r="20" spans="1:2" ht="12.75">
      <c r="A20" s="30" t="s">
        <v>9</v>
      </c>
      <c r="B20" s="33">
        <v>4</v>
      </c>
    </row>
    <row r="22" ht="13.5" thickBot="1"/>
    <row r="23" spans="1:3" ht="12.75">
      <c r="A23" s="74" t="s">
        <v>122</v>
      </c>
      <c r="B23" s="75"/>
      <c r="C23" s="76"/>
    </row>
    <row r="24" spans="1:3" ht="38.25">
      <c r="A24" s="34" t="s">
        <v>35</v>
      </c>
      <c r="B24" s="35">
        <f>+Belegsammlung!C6</f>
        <v>3000</v>
      </c>
      <c r="C24" s="36" t="s">
        <v>141</v>
      </c>
    </row>
    <row r="25" spans="1:3" ht="25.5">
      <c r="A25" s="34" t="s">
        <v>26</v>
      </c>
      <c r="B25" s="35">
        <f>+Freizeitbeiträge!E132</f>
        <v>370</v>
      </c>
      <c r="C25" s="36" t="s">
        <v>142</v>
      </c>
    </row>
    <row r="26" spans="1:3" ht="26.25" thickBot="1">
      <c r="A26" s="37" t="s">
        <v>31</v>
      </c>
      <c r="B26" s="38">
        <f>+Spenden!I57+Kollekten!D16</f>
        <v>120</v>
      </c>
      <c r="C26" s="39" t="s">
        <v>140</v>
      </c>
    </row>
    <row r="27" ht="12.75">
      <c r="B27" s="40"/>
    </row>
    <row r="28" ht="13.5" thickBot="1">
      <c r="B28" s="40"/>
    </row>
    <row r="29" spans="1:3" ht="12.75">
      <c r="A29" s="74" t="s">
        <v>123</v>
      </c>
      <c r="B29" s="77"/>
      <c r="C29" s="78"/>
    </row>
    <row r="30" spans="1:3" ht="25.5">
      <c r="A30" s="34" t="s">
        <v>29</v>
      </c>
      <c r="B30" s="35">
        <f>+Belegsammlung!C157</f>
        <v>3720</v>
      </c>
      <c r="C30" s="36" t="s">
        <v>136</v>
      </c>
    </row>
    <row r="31" spans="1:3" ht="25.5">
      <c r="A31" s="34" t="s">
        <v>30</v>
      </c>
      <c r="B31" s="35">
        <f>+Belegsammlung!D157</f>
        <v>430</v>
      </c>
      <c r="C31" s="36" t="s">
        <v>136</v>
      </c>
    </row>
    <row r="32" spans="1:3" ht="25.5">
      <c r="A32" s="34" t="s">
        <v>108</v>
      </c>
      <c r="B32" s="35">
        <f>+Lagerverkauf!D57</f>
        <v>340</v>
      </c>
      <c r="C32" s="36" t="s">
        <v>137</v>
      </c>
    </row>
    <row r="33" spans="1:3" ht="25.5">
      <c r="A33" s="34" t="s">
        <v>109</v>
      </c>
      <c r="B33" s="35">
        <f>+Lagerverkauf!E57</f>
        <v>285.53999999999996</v>
      </c>
      <c r="C33" s="36" t="s">
        <v>137</v>
      </c>
    </row>
    <row r="34" spans="1:3" ht="13.5" thickBot="1">
      <c r="A34" s="41" t="s">
        <v>27</v>
      </c>
      <c r="B34" s="42">
        <f>+B30-B31+B32-B33</f>
        <v>3344.46</v>
      </c>
      <c r="C34" s="43" t="str">
        <f>IF(B34&gt;0,"Kassenbestand","Mehrausgaben")</f>
        <v>Kassenbestand</v>
      </c>
    </row>
    <row r="36" spans="1:2" ht="12.75">
      <c r="A36" s="30" t="s">
        <v>23</v>
      </c>
      <c r="B36" s="49">
        <v>41136</v>
      </c>
    </row>
    <row r="37" ht="12.75">
      <c r="B37" s="50" t="s">
        <v>68</v>
      </c>
    </row>
    <row r="38" ht="12.75">
      <c r="B38" s="50" t="s">
        <v>113</v>
      </c>
    </row>
    <row r="41" ht="12.75">
      <c r="B41" s="44" t="s">
        <v>115</v>
      </c>
    </row>
    <row r="42" ht="12.75">
      <c r="B42" s="30" t="s">
        <v>120</v>
      </c>
    </row>
    <row r="43" ht="12.75">
      <c r="B43" s="30" t="s">
        <v>114</v>
      </c>
    </row>
    <row r="44" ht="12.75">
      <c r="B44" s="30" t="s">
        <v>117</v>
      </c>
    </row>
    <row r="45" ht="12.75">
      <c r="B45" s="30" t="s">
        <v>116</v>
      </c>
    </row>
    <row r="46" ht="12.75">
      <c r="B46" s="48" t="s">
        <v>118</v>
      </c>
    </row>
    <row r="47" ht="12.75">
      <c r="B47" s="50" t="s">
        <v>119</v>
      </c>
    </row>
    <row r="50" ht="12.75">
      <c r="B50" s="44" t="s">
        <v>121</v>
      </c>
    </row>
    <row r="51" ht="12.75">
      <c r="B51" s="50" t="s">
        <v>68</v>
      </c>
    </row>
    <row r="52" ht="12.75">
      <c r="B52" s="50" t="s">
        <v>110</v>
      </c>
    </row>
    <row r="53" ht="12.75">
      <c r="B53" s="50" t="s">
        <v>111</v>
      </c>
    </row>
    <row r="54" ht="12.75">
      <c r="B54" s="50" t="s">
        <v>112</v>
      </c>
    </row>
    <row r="57" ht="12.75">
      <c r="B57" s="44" t="s">
        <v>124</v>
      </c>
    </row>
    <row r="58" ht="12.75">
      <c r="B58" t="s">
        <v>132</v>
      </c>
    </row>
    <row r="59" ht="12.75">
      <c r="B59" t="s">
        <v>125</v>
      </c>
    </row>
    <row r="60" ht="12.75">
      <c r="B60" t="s">
        <v>133</v>
      </c>
    </row>
    <row r="61" ht="12.75">
      <c r="B61" t="s">
        <v>129</v>
      </c>
    </row>
    <row r="62" ht="12.75">
      <c r="B62" s="30" t="s">
        <v>159</v>
      </c>
    </row>
    <row r="63" ht="12.75">
      <c r="B63" s="30" t="s">
        <v>160</v>
      </c>
    </row>
  </sheetData>
  <sheetProtection sheet="1"/>
  <mergeCells count="2">
    <mergeCell ref="A23:C23"/>
    <mergeCell ref="A29:C29"/>
  </mergeCells>
  <printOptions/>
  <pageMargins left="0.984251968503937" right="0.2362204724409449" top="0.2755905511811024" bottom="0.2362204724409449" header="0.2362204724409449" footer="0.2362204724409449"/>
  <pageSetup fitToHeight="1" fitToWidth="1" horizontalDpi="300" verticalDpi="300" orientation="portrait" paperSize="9" scale="89" r:id="rId3"/>
  <headerFooter alignWithMargins="0">
    <oddFooter>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1">
      <selection activeCell="B16" sqref="B16"/>
    </sheetView>
  </sheetViews>
  <sheetFormatPr defaultColWidth="11.421875" defaultRowHeight="12.75"/>
  <cols>
    <col min="2" max="2" width="34.140625" style="0" customWidth="1"/>
  </cols>
  <sheetData>
    <row r="1" ht="18.75">
      <c r="A1" s="52" t="s">
        <v>74</v>
      </c>
    </row>
    <row r="2" spans="1:3" ht="18.75">
      <c r="A2" s="52" t="s">
        <v>143</v>
      </c>
      <c r="C2" t="str">
        <f>+Übersicht!B3</f>
        <v>Ordenslager 3 - Buchen</v>
      </c>
    </row>
    <row r="3" ht="18.75">
      <c r="A3" s="52"/>
    </row>
    <row r="5" spans="1:5" ht="12.75">
      <c r="A5" s="10" t="s">
        <v>12</v>
      </c>
      <c r="B5" s="11" t="s">
        <v>13</v>
      </c>
      <c r="C5" s="16" t="s">
        <v>14</v>
      </c>
      <c r="D5" s="17" t="s">
        <v>15</v>
      </c>
      <c r="E5" s="18" t="s">
        <v>16</v>
      </c>
    </row>
    <row r="6" spans="1:5" ht="12.75">
      <c r="A6" s="14"/>
      <c r="B6" s="15" t="s">
        <v>53</v>
      </c>
      <c r="C6" s="19">
        <v>3000</v>
      </c>
      <c r="D6" s="22"/>
      <c r="E6" s="21">
        <f>+C6-D6</f>
        <v>3000</v>
      </c>
    </row>
    <row r="7" spans="1:5" ht="12.75">
      <c r="A7" s="4">
        <v>1</v>
      </c>
      <c r="B7" s="12" t="s">
        <v>66</v>
      </c>
      <c r="C7" s="22">
        <v>500</v>
      </c>
      <c r="D7" s="22"/>
      <c r="E7" s="21">
        <f>+E6+C7-D7</f>
        <v>3500</v>
      </c>
    </row>
    <row r="8" spans="1:5" ht="12.75">
      <c r="A8" s="4">
        <v>2</v>
      </c>
      <c r="B8" s="12" t="s">
        <v>65</v>
      </c>
      <c r="C8" s="22"/>
      <c r="D8" s="22">
        <v>100</v>
      </c>
      <c r="E8" s="21">
        <f>+E7+C8-D8</f>
        <v>3400</v>
      </c>
    </row>
    <row r="9" spans="1:5" ht="12.75">
      <c r="A9" s="4">
        <v>3</v>
      </c>
      <c r="B9" s="12" t="s">
        <v>54</v>
      </c>
      <c r="C9" s="22"/>
      <c r="D9" s="22">
        <v>50</v>
      </c>
      <c r="E9" s="21">
        <f aca="true" t="shared" si="0" ref="E9:E72">+E8+C9-D9</f>
        <v>3350</v>
      </c>
    </row>
    <row r="10" spans="1:5" ht="12.75">
      <c r="A10" s="4">
        <v>4</v>
      </c>
      <c r="B10" s="12" t="s">
        <v>57</v>
      </c>
      <c r="C10" s="22">
        <v>20</v>
      </c>
      <c r="D10" s="22"/>
      <c r="E10" s="21">
        <f t="shared" si="0"/>
        <v>3370</v>
      </c>
    </row>
    <row r="11" spans="1:5" ht="12.75">
      <c r="A11" s="4">
        <v>5</v>
      </c>
      <c r="B11" s="12" t="s">
        <v>128</v>
      </c>
      <c r="C11" s="22">
        <v>100</v>
      </c>
      <c r="D11" s="22"/>
      <c r="E11" s="21">
        <f t="shared" si="0"/>
        <v>3470</v>
      </c>
    </row>
    <row r="12" spans="1:5" ht="12.75">
      <c r="A12" s="4">
        <v>6</v>
      </c>
      <c r="B12" s="12" t="s">
        <v>64</v>
      </c>
      <c r="C12" s="22"/>
      <c r="D12" s="22">
        <v>100</v>
      </c>
      <c r="E12" s="21">
        <f t="shared" si="0"/>
        <v>3370</v>
      </c>
    </row>
    <row r="13" spans="1:5" ht="12.75">
      <c r="A13" s="4">
        <v>7</v>
      </c>
      <c r="B13" s="12" t="s">
        <v>89</v>
      </c>
      <c r="C13" s="22"/>
      <c r="D13" s="22">
        <v>80</v>
      </c>
      <c r="E13" s="21">
        <f t="shared" si="0"/>
        <v>3290</v>
      </c>
    </row>
    <row r="14" spans="1:5" ht="12.75">
      <c r="A14" s="4">
        <v>8</v>
      </c>
      <c r="B14" s="12" t="s">
        <v>147</v>
      </c>
      <c r="C14" s="22"/>
      <c r="D14" s="22">
        <v>100</v>
      </c>
      <c r="E14" s="21">
        <f t="shared" si="0"/>
        <v>3190</v>
      </c>
    </row>
    <row r="15" spans="1:5" ht="12.75">
      <c r="A15" s="4">
        <v>9</v>
      </c>
      <c r="B15" s="12" t="s">
        <v>148</v>
      </c>
      <c r="C15" s="22">
        <v>100</v>
      </c>
      <c r="D15" s="22"/>
      <c r="E15" s="21">
        <f t="shared" si="0"/>
        <v>3290</v>
      </c>
    </row>
    <row r="16" spans="1:5" ht="12.75">
      <c r="A16" s="4">
        <v>10</v>
      </c>
      <c r="B16" s="12"/>
      <c r="C16" s="22"/>
      <c r="D16" s="22"/>
      <c r="E16" s="21">
        <f t="shared" si="0"/>
        <v>3290</v>
      </c>
    </row>
    <row r="17" spans="1:5" ht="12.75">
      <c r="A17" s="4">
        <v>11</v>
      </c>
      <c r="B17" s="12"/>
      <c r="C17" s="22"/>
      <c r="D17" s="22"/>
      <c r="E17" s="21">
        <f t="shared" si="0"/>
        <v>3290</v>
      </c>
    </row>
    <row r="18" spans="1:5" ht="12.75">
      <c r="A18" s="4">
        <v>12</v>
      </c>
      <c r="B18" s="12"/>
      <c r="C18" s="22"/>
      <c r="D18" s="22"/>
      <c r="E18" s="21">
        <f t="shared" si="0"/>
        <v>3290</v>
      </c>
    </row>
    <row r="19" spans="1:5" ht="12.75">
      <c r="A19" s="4">
        <v>13</v>
      </c>
      <c r="B19" s="12"/>
      <c r="C19" s="22"/>
      <c r="D19" s="22"/>
      <c r="E19" s="21">
        <f t="shared" si="0"/>
        <v>3290</v>
      </c>
    </row>
    <row r="20" spans="1:5" ht="12.75">
      <c r="A20" s="4">
        <v>14</v>
      </c>
      <c r="B20" s="12"/>
      <c r="C20" s="22"/>
      <c r="D20" s="22"/>
      <c r="E20" s="21">
        <f t="shared" si="0"/>
        <v>3290</v>
      </c>
    </row>
    <row r="21" spans="1:5" ht="12.75">
      <c r="A21" s="4">
        <v>15</v>
      </c>
      <c r="B21" s="12"/>
      <c r="C21" s="22"/>
      <c r="D21" s="22"/>
      <c r="E21" s="21">
        <f t="shared" si="0"/>
        <v>3290</v>
      </c>
    </row>
    <row r="22" spans="1:5" ht="12.75">
      <c r="A22" s="4">
        <v>16</v>
      </c>
      <c r="B22" s="12"/>
      <c r="C22" s="22"/>
      <c r="D22" s="22"/>
      <c r="E22" s="21">
        <f t="shared" si="0"/>
        <v>3290</v>
      </c>
    </row>
    <row r="23" spans="1:5" ht="12.75">
      <c r="A23" s="4">
        <v>17</v>
      </c>
      <c r="B23" s="12"/>
      <c r="C23" s="22"/>
      <c r="D23" s="22"/>
      <c r="E23" s="21">
        <f t="shared" si="0"/>
        <v>3290</v>
      </c>
    </row>
    <row r="24" spans="1:5" ht="12.75">
      <c r="A24" s="4">
        <v>18</v>
      </c>
      <c r="B24" s="12"/>
      <c r="C24" s="22"/>
      <c r="D24" s="22"/>
      <c r="E24" s="21">
        <f t="shared" si="0"/>
        <v>3290</v>
      </c>
    </row>
    <row r="25" spans="1:5" ht="12.75">
      <c r="A25" s="4">
        <v>19</v>
      </c>
      <c r="B25" s="12"/>
      <c r="C25" s="22"/>
      <c r="D25" s="22"/>
      <c r="E25" s="21">
        <f t="shared" si="0"/>
        <v>3290</v>
      </c>
    </row>
    <row r="26" spans="1:5" ht="12.75">
      <c r="A26" s="4">
        <v>20</v>
      </c>
      <c r="B26" s="12"/>
      <c r="C26" s="22"/>
      <c r="D26" s="22"/>
      <c r="E26" s="21">
        <f t="shared" si="0"/>
        <v>3290</v>
      </c>
    </row>
    <row r="27" spans="1:5" ht="12.75">
      <c r="A27" s="4">
        <v>21</v>
      </c>
      <c r="B27" s="12"/>
      <c r="C27" s="22"/>
      <c r="D27" s="22"/>
      <c r="E27" s="21">
        <f t="shared" si="0"/>
        <v>3290</v>
      </c>
    </row>
    <row r="28" spans="1:5" ht="12.75">
      <c r="A28" s="4">
        <v>22</v>
      </c>
      <c r="B28" s="12"/>
      <c r="C28" s="22"/>
      <c r="D28" s="22"/>
      <c r="E28" s="21">
        <f t="shared" si="0"/>
        <v>3290</v>
      </c>
    </row>
    <row r="29" spans="1:5" ht="12.75">
      <c r="A29" s="4">
        <v>23</v>
      </c>
      <c r="B29" s="12"/>
      <c r="C29" s="22"/>
      <c r="D29" s="22"/>
      <c r="E29" s="21">
        <f t="shared" si="0"/>
        <v>3290</v>
      </c>
    </row>
    <row r="30" spans="1:5" ht="12.75">
      <c r="A30" s="4">
        <v>24</v>
      </c>
      <c r="B30" s="12"/>
      <c r="C30" s="22"/>
      <c r="D30" s="22"/>
      <c r="E30" s="21">
        <f t="shared" si="0"/>
        <v>3290</v>
      </c>
    </row>
    <row r="31" spans="1:5" ht="12.75">
      <c r="A31" s="4">
        <v>25</v>
      </c>
      <c r="B31" s="12"/>
      <c r="C31" s="22"/>
      <c r="D31" s="22"/>
      <c r="E31" s="21">
        <f t="shared" si="0"/>
        <v>3290</v>
      </c>
    </row>
    <row r="32" spans="1:5" ht="12.75">
      <c r="A32" s="4">
        <v>26</v>
      </c>
      <c r="B32" s="12"/>
      <c r="C32" s="22"/>
      <c r="D32" s="22"/>
      <c r="E32" s="21">
        <f t="shared" si="0"/>
        <v>3290</v>
      </c>
    </row>
    <row r="33" spans="1:5" ht="12.75">
      <c r="A33" s="4">
        <v>27</v>
      </c>
      <c r="B33" s="12"/>
      <c r="C33" s="22"/>
      <c r="D33" s="22"/>
      <c r="E33" s="21">
        <f t="shared" si="0"/>
        <v>3290</v>
      </c>
    </row>
    <row r="34" spans="1:5" ht="12.75">
      <c r="A34" s="4">
        <v>28</v>
      </c>
      <c r="B34" s="12"/>
      <c r="C34" s="22"/>
      <c r="D34" s="22"/>
      <c r="E34" s="21">
        <f t="shared" si="0"/>
        <v>3290</v>
      </c>
    </row>
    <row r="35" spans="1:5" ht="12.75">
      <c r="A35" s="4">
        <v>29</v>
      </c>
      <c r="B35" s="12"/>
      <c r="C35" s="22"/>
      <c r="D35" s="22"/>
      <c r="E35" s="21">
        <f t="shared" si="0"/>
        <v>3290</v>
      </c>
    </row>
    <row r="36" spans="1:5" ht="12.75">
      <c r="A36" s="4">
        <v>30</v>
      </c>
      <c r="B36" s="12"/>
      <c r="C36" s="22"/>
      <c r="D36" s="22"/>
      <c r="E36" s="21">
        <f t="shared" si="0"/>
        <v>3290</v>
      </c>
    </row>
    <row r="37" spans="1:5" ht="12.75">
      <c r="A37" s="4">
        <v>31</v>
      </c>
      <c r="B37" s="12"/>
      <c r="C37" s="22"/>
      <c r="D37" s="22"/>
      <c r="E37" s="21">
        <f t="shared" si="0"/>
        <v>3290</v>
      </c>
    </row>
    <row r="38" spans="1:5" ht="12.75">
      <c r="A38" s="4">
        <v>32</v>
      </c>
      <c r="B38" s="12"/>
      <c r="C38" s="22"/>
      <c r="D38" s="22"/>
      <c r="E38" s="21">
        <f t="shared" si="0"/>
        <v>3290</v>
      </c>
    </row>
    <row r="39" spans="1:5" ht="12.75">
      <c r="A39" s="4">
        <v>33</v>
      </c>
      <c r="B39" s="12"/>
      <c r="C39" s="22"/>
      <c r="D39" s="22"/>
      <c r="E39" s="21">
        <f t="shared" si="0"/>
        <v>3290</v>
      </c>
    </row>
    <row r="40" spans="1:5" ht="12.75">
      <c r="A40" s="4">
        <v>34</v>
      </c>
      <c r="B40" s="12"/>
      <c r="C40" s="22"/>
      <c r="D40" s="22"/>
      <c r="E40" s="21">
        <f t="shared" si="0"/>
        <v>3290</v>
      </c>
    </row>
    <row r="41" spans="1:5" ht="12.75">
      <c r="A41" s="4">
        <v>35</v>
      </c>
      <c r="B41" s="12"/>
      <c r="C41" s="22"/>
      <c r="D41" s="22"/>
      <c r="E41" s="21">
        <f t="shared" si="0"/>
        <v>3290</v>
      </c>
    </row>
    <row r="42" spans="1:5" ht="12.75">
      <c r="A42" s="4">
        <v>36</v>
      </c>
      <c r="B42" s="12"/>
      <c r="C42" s="22"/>
      <c r="D42" s="22"/>
      <c r="E42" s="21">
        <f t="shared" si="0"/>
        <v>3290</v>
      </c>
    </row>
    <row r="43" spans="1:5" ht="12.75">
      <c r="A43" s="4">
        <v>37</v>
      </c>
      <c r="B43" s="12"/>
      <c r="C43" s="22"/>
      <c r="D43" s="22"/>
      <c r="E43" s="21">
        <f t="shared" si="0"/>
        <v>3290</v>
      </c>
    </row>
    <row r="44" spans="1:5" ht="12.75">
      <c r="A44" s="4">
        <v>38</v>
      </c>
      <c r="B44" s="12"/>
      <c r="C44" s="22"/>
      <c r="D44" s="22"/>
      <c r="E44" s="21">
        <f t="shared" si="0"/>
        <v>3290</v>
      </c>
    </row>
    <row r="45" spans="1:5" ht="12.75">
      <c r="A45" s="4">
        <v>39</v>
      </c>
      <c r="B45" s="12"/>
      <c r="C45" s="22"/>
      <c r="D45" s="22"/>
      <c r="E45" s="21">
        <f t="shared" si="0"/>
        <v>3290</v>
      </c>
    </row>
    <row r="46" spans="1:5" ht="12.75">
      <c r="A46" s="4">
        <v>40</v>
      </c>
      <c r="B46" s="12"/>
      <c r="C46" s="22"/>
      <c r="D46" s="22"/>
      <c r="E46" s="21">
        <f t="shared" si="0"/>
        <v>3290</v>
      </c>
    </row>
    <row r="47" spans="1:5" ht="12.75">
      <c r="A47" s="4">
        <v>41</v>
      </c>
      <c r="B47" s="12"/>
      <c r="C47" s="22"/>
      <c r="D47" s="22"/>
      <c r="E47" s="21">
        <f t="shared" si="0"/>
        <v>3290</v>
      </c>
    </row>
    <row r="48" spans="1:5" ht="12.75">
      <c r="A48" s="4">
        <v>42</v>
      </c>
      <c r="B48" s="12"/>
      <c r="C48" s="22"/>
      <c r="D48" s="22"/>
      <c r="E48" s="21">
        <f t="shared" si="0"/>
        <v>3290</v>
      </c>
    </row>
    <row r="49" spans="1:5" ht="12.75">
      <c r="A49" s="4">
        <v>43</v>
      </c>
      <c r="B49" s="12"/>
      <c r="C49" s="22"/>
      <c r="D49" s="22"/>
      <c r="E49" s="21">
        <f t="shared" si="0"/>
        <v>3290</v>
      </c>
    </row>
    <row r="50" spans="1:5" ht="12.75">
      <c r="A50" s="4">
        <v>44</v>
      </c>
      <c r="B50" s="12"/>
      <c r="C50" s="22"/>
      <c r="D50" s="22"/>
      <c r="E50" s="21">
        <f t="shared" si="0"/>
        <v>3290</v>
      </c>
    </row>
    <row r="51" spans="1:5" ht="12.75">
      <c r="A51" s="4">
        <v>45</v>
      </c>
      <c r="B51" s="12"/>
      <c r="C51" s="22"/>
      <c r="D51" s="22"/>
      <c r="E51" s="21">
        <f t="shared" si="0"/>
        <v>3290</v>
      </c>
    </row>
    <row r="52" spans="1:5" ht="12.75">
      <c r="A52" s="4">
        <v>46</v>
      </c>
      <c r="B52" s="12"/>
      <c r="C52" s="22"/>
      <c r="D52" s="22"/>
      <c r="E52" s="21">
        <f t="shared" si="0"/>
        <v>3290</v>
      </c>
    </row>
    <row r="53" spans="1:5" ht="12.75">
      <c r="A53" s="4">
        <v>47</v>
      </c>
      <c r="B53" s="12"/>
      <c r="C53" s="22"/>
      <c r="D53" s="22"/>
      <c r="E53" s="21">
        <f t="shared" si="0"/>
        <v>3290</v>
      </c>
    </row>
    <row r="54" spans="1:5" ht="12.75">
      <c r="A54" s="4">
        <v>48</v>
      </c>
      <c r="B54" s="12"/>
      <c r="C54" s="22"/>
      <c r="D54" s="22"/>
      <c r="E54" s="21">
        <f t="shared" si="0"/>
        <v>3290</v>
      </c>
    </row>
    <row r="55" spans="1:5" ht="12.75">
      <c r="A55" s="4">
        <v>49</v>
      </c>
      <c r="B55" s="12"/>
      <c r="C55" s="22"/>
      <c r="D55" s="22"/>
      <c r="E55" s="21">
        <f t="shared" si="0"/>
        <v>3290</v>
      </c>
    </row>
    <row r="56" spans="1:5" ht="12.75">
      <c r="A56" s="4">
        <v>50</v>
      </c>
      <c r="B56" s="12"/>
      <c r="C56" s="22"/>
      <c r="D56" s="22"/>
      <c r="E56" s="21">
        <f t="shared" si="0"/>
        <v>3290</v>
      </c>
    </row>
    <row r="57" spans="1:5" ht="12.75">
      <c r="A57" s="4">
        <v>51</v>
      </c>
      <c r="B57" s="45"/>
      <c r="C57" s="46"/>
      <c r="D57" s="46"/>
      <c r="E57" s="21">
        <f t="shared" si="0"/>
        <v>3290</v>
      </c>
    </row>
    <row r="58" spans="1:5" ht="12.75">
      <c r="A58" s="4">
        <v>52</v>
      </c>
      <c r="B58" s="45"/>
      <c r="C58" s="46"/>
      <c r="D58" s="46"/>
      <c r="E58" s="21">
        <f t="shared" si="0"/>
        <v>3290</v>
      </c>
    </row>
    <row r="59" spans="1:5" ht="12.75">
      <c r="A59" s="4">
        <v>53</v>
      </c>
      <c r="B59" s="45"/>
      <c r="C59" s="46"/>
      <c r="D59" s="46"/>
      <c r="E59" s="21">
        <f t="shared" si="0"/>
        <v>3290</v>
      </c>
    </row>
    <row r="60" spans="1:5" ht="12.75">
      <c r="A60" s="4">
        <v>54</v>
      </c>
      <c r="B60" s="45"/>
      <c r="C60" s="46"/>
      <c r="D60" s="46"/>
      <c r="E60" s="21">
        <f t="shared" si="0"/>
        <v>3290</v>
      </c>
    </row>
    <row r="61" spans="1:5" ht="12.75">
      <c r="A61" s="4">
        <v>55</v>
      </c>
      <c r="B61" s="45"/>
      <c r="C61" s="46"/>
      <c r="D61" s="46"/>
      <c r="E61" s="21">
        <f t="shared" si="0"/>
        <v>3290</v>
      </c>
    </row>
    <row r="62" spans="1:5" ht="12.75">
      <c r="A62" s="4">
        <v>56</v>
      </c>
      <c r="B62" s="45"/>
      <c r="C62" s="46"/>
      <c r="D62" s="46"/>
      <c r="E62" s="21">
        <f t="shared" si="0"/>
        <v>3290</v>
      </c>
    </row>
    <row r="63" spans="1:5" ht="12.75">
      <c r="A63" s="4">
        <v>57</v>
      </c>
      <c r="B63" s="45"/>
      <c r="C63" s="46"/>
      <c r="D63" s="46"/>
      <c r="E63" s="21">
        <f t="shared" si="0"/>
        <v>3290</v>
      </c>
    </row>
    <row r="64" spans="1:5" ht="12.75">
      <c r="A64" s="4">
        <v>58</v>
      </c>
      <c r="B64" s="45"/>
      <c r="C64" s="46"/>
      <c r="D64" s="46"/>
      <c r="E64" s="21">
        <f t="shared" si="0"/>
        <v>3290</v>
      </c>
    </row>
    <row r="65" spans="1:5" ht="12.75">
      <c r="A65" s="4">
        <v>59</v>
      </c>
      <c r="B65" s="45"/>
      <c r="C65" s="46"/>
      <c r="D65" s="46"/>
      <c r="E65" s="21">
        <f t="shared" si="0"/>
        <v>3290</v>
      </c>
    </row>
    <row r="66" spans="1:5" ht="12.75">
      <c r="A66" s="4">
        <v>60</v>
      </c>
      <c r="B66" s="45"/>
      <c r="C66" s="46"/>
      <c r="D66" s="46"/>
      <c r="E66" s="21">
        <f t="shared" si="0"/>
        <v>3290</v>
      </c>
    </row>
    <row r="67" spans="1:5" ht="12.75">
      <c r="A67" s="4">
        <v>61</v>
      </c>
      <c r="B67" s="45"/>
      <c r="C67" s="46"/>
      <c r="D67" s="46"/>
      <c r="E67" s="21">
        <f t="shared" si="0"/>
        <v>3290</v>
      </c>
    </row>
    <row r="68" spans="1:5" ht="12.75">
      <c r="A68" s="4">
        <v>62</v>
      </c>
      <c r="B68" s="45"/>
      <c r="C68" s="46"/>
      <c r="D68" s="46"/>
      <c r="E68" s="21">
        <f t="shared" si="0"/>
        <v>3290</v>
      </c>
    </row>
    <row r="69" spans="1:5" ht="12.75">
      <c r="A69" s="4">
        <v>63</v>
      </c>
      <c r="B69" s="45"/>
      <c r="C69" s="46"/>
      <c r="D69" s="46"/>
      <c r="E69" s="21">
        <f t="shared" si="0"/>
        <v>3290</v>
      </c>
    </row>
    <row r="70" spans="1:5" ht="12.75">
      <c r="A70" s="4">
        <v>64</v>
      </c>
      <c r="B70" s="45"/>
      <c r="C70" s="46"/>
      <c r="D70" s="46"/>
      <c r="E70" s="21">
        <f t="shared" si="0"/>
        <v>3290</v>
      </c>
    </row>
    <row r="71" spans="1:5" ht="12.75">
      <c r="A71" s="4">
        <v>65</v>
      </c>
      <c r="B71" s="45"/>
      <c r="C71" s="46"/>
      <c r="D71" s="46"/>
      <c r="E71" s="21">
        <f t="shared" si="0"/>
        <v>3290</v>
      </c>
    </row>
    <row r="72" spans="1:5" ht="12.75">
      <c r="A72" s="4">
        <v>66</v>
      </c>
      <c r="B72" s="45"/>
      <c r="C72" s="46"/>
      <c r="D72" s="46"/>
      <c r="E72" s="21">
        <f t="shared" si="0"/>
        <v>3290</v>
      </c>
    </row>
    <row r="73" spans="1:5" ht="12.75">
      <c r="A73" s="4">
        <v>67</v>
      </c>
      <c r="B73" s="45"/>
      <c r="C73" s="46"/>
      <c r="D73" s="46"/>
      <c r="E73" s="21">
        <f aca="true" t="shared" si="1" ref="E73:E136">+E72+C73-D73</f>
        <v>3290</v>
      </c>
    </row>
    <row r="74" spans="1:5" ht="12.75">
      <c r="A74" s="4">
        <v>68</v>
      </c>
      <c r="B74" s="45"/>
      <c r="C74" s="46"/>
      <c r="D74" s="46"/>
      <c r="E74" s="21">
        <f t="shared" si="1"/>
        <v>3290</v>
      </c>
    </row>
    <row r="75" spans="1:5" ht="12.75">
      <c r="A75" s="4">
        <v>69</v>
      </c>
      <c r="B75" s="45"/>
      <c r="C75" s="46"/>
      <c r="D75" s="46"/>
      <c r="E75" s="21">
        <f t="shared" si="1"/>
        <v>3290</v>
      </c>
    </row>
    <row r="76" spans="1:5" ht="12.75">
      <c r="A76" s="4">
        <v>70</v>
      </c>
      <c r="B76" s="45"/>
      <c r="C76" s="46"/>
      <c r="D76" s="46"/>
      <c r="E76" s="21">
        <f t="shared" si="1"/>
        <v>3290</v>
      </c>
    </row>
    <row r="77" spans="1:5" ht="12.75">
      <c r="A77" s="4">
        <v>71</v>
      </c>
      <c r="B77" s="45"/>
      <c r="C77" s="46"/>
      <c r="D77" s="46"/>
      <c r="E77" s="21">
        <f t="shared" si="1"/>
        <v>3290</v>
      </c>
    </row>
    <row r="78" spans="1:5" ht="12.75">
      <c r="A78" s="4">
        <v>72</v>
      </c>
      <c r="B78" s="45"/>
      <c r="C78" s="46"/>
      <c r="D78" s="46"/>
      <c r="E78" s="21">
        <f t="shared" si="1"/>
        <v>3290</v>
      </c>
    </row>
    <row r="79" spans="1:5" ht="12.75">
      <c r="A79" s="4">
        <v>73</v>
      </c>
      <c r="B79" s="45"/>
      <c r="C79" s="46"/>
      <c r="D79" s="46"/>
      <c r="E79" s="21">
        <f t="shared" si="1"/>
        <v>3290</v>
      </c>
    </row>
    <row r="80" spans="1:5" ht="12.75">
      <c r="A80" s="4">
        <v>74</v>
      </c>
      <c r="B80" s="45"/>
      <c r="C80" s="46"/>
      <c r="D80" s="46"/>
      <c r="E80" s="21">
        <f t="shared" si="1"/>
        <v>3290</v>
      </c>
    </row>
    <row r="81" spans="1:5" ht="12.75">
      <c r="A81" s="4">
        <v>75</v>
      </c>
      <c r="B81" s="45"/>
      <c r="C81" s="46"/>
      <c r="D81" s="46"/>
      <c r="E81" s="21">
        <f t="shared" si="1"/>
        <v>3290</v>
      </c>
    </row>
    <row r="82" spans="1:5" ht="12.75">
      <c r="A82" s="4">
        <v>76</v>
      </c>
      <c r="B82" s="45"/>
      <c r="C82" s="46"/>
      <c r="D82" s="46"/>
      <c r="E82" s="21">
        <f t="shared" si="1"/>
        <v>3290</v>
      </c>
    </row>
    <row r="83" spans="1:5" ht="12.75">
      <c r="A83" s="4">
        <v>77</v>
      </c>
      <c r="B83" s="45"/>
      <c r="C83" s="46"/>
      <c r="D83" s="46"/>
      <c r="E83" s="21">
        <f t="shared" si="1"/>
        <v>3290</v>
      </c>
    </row>
    <row r="84" spans="1:5" ht="12.75">
      <c r="A84" s="4">
        <v>78</v>
      </c>
      <c r="B84" s="45"/>
      <c r="C84" s="46"/>
      <c r="D84" s="46"/>
      <c r="E84" s="21">
        <f t="shared" si="1"/>
        <v>3290</v>
      </c>
    </row>
    <row r="85" spans="1:5" ht="12.75">
      <c r="A85" s="4">
        <v>79</v>
      </c>
      <c r="B85" s="45"/>
      <c r="C85" s="46"/>
      <c r="D85" s="46"/>
      <c r="E85" s="21">
        <f t="shared" si="1"/>
        <v>3290</v>
      </c>
    </row>
    <row r="86" spans="1:5" ht="12.75">
      <c r="A86" s="4">
        <v>80</v>
      </c>
      <c r="B86" s="45"/>
      <c r="C86" s="46"/>
      <c r="D86" s="46"/>
      <c r="E86" s="21">
        <f t="shared" si="1"/>
        <v>3290</v>
      </c>
    </row>
    <row r="87" spans="1:5" ht="12.75">
      <c r="A87" s="4">
        <v>81</v>
      </c>
      <c r="B87" s="45"/>
      <c r="C87" s="46"/>
      <c r="D87" s="46"/>
      <c r="E87" s="21">
        <f t="shared" si="1"/>
        <v>3290</v>
      </c>
    </row>
    <row r="88" spans="1:5" ht="12.75">
      <c r="A88" s="4">
        <v>82</v>
      </c>
      <c r="B88" s="45"/>
      <c r="C88" s="46"/>
      <c r="D88" s="46"/>
      <c r="E88" s="21">
        <f t="shared" si="1"/>
        <v>3290</v>
      </c>
    </row>
    <row r="89" spans="1:5" ht="12.75">
      <c r="A89" s="4">
        <v>83</v>
      </c>
      <c r="B89" s="45"/>
      <c r="C89" s="46"/>
      <c r="D89" s="46"/>
      <c r="E89" s="21">
        <f t="shared" si="1"/>
        <v>3290</v>
      </c>
    </row>
    <row r="90" spans="1:5" ht="12.75">
      <c r="A90" s="4">
        <v>84</v>
      </c>
      <c r="B90" s="45"/>
      <c r="C90" s="46"/>
      <c r="D90" s="46"/>
      <c r="E90" s="21">
        <f t="shared" si="1"/>
        <v>3290</v>
      </c>
    </row>
    <row r="91" spans="1:5" ht="12.75">
      <c r="A91" s="4">
        <v>85</v>
      </c>
      <c r="B91" s="45"/>
      <c r="C91" s="46"/>
      <c r="D91" s="46"/>
      <c r="E91" s="21">
        <f t="shared" si="1"/>
        <v>3290</v>
      </c>
    </row>
    <row r="92" spans="1:5" ht="12.75">
      <c r="A92" s="4">
        <v>86</v>
      </c>
      <c r="B92" s="45"/>
      <c r="C92" s="46"/>
      <c r="D92" s="46"/>
      <c r="E92" s="21">
        <f t="shared" si="1"/>
        <v>3290</v>
      </c>
    </row>
    <row r="93" spans="1:5" ht="12.75">
      <c r="A93" s="4">
        <v>87</v>
      </c>
      <c r="B93" s="45"/>
      <c r="C93" s="46"/>
      <c r="D93" s="46"/>
      <c r="E93" s="21">
        <f t="shared" si="1"/>
        <v>3290</v>
      </c>
    </row>
    <row r="94" spans="1:5" ht="12.75">
      <c r="A94" s="4">
        <v>88</v>
      </c>
      <c r="B94" s="45"/>
      <c r="C94" s="46"/>
      <c r="D94" s="46"/>
      <c r="E94" s="21">
        <f t="shared" si="1"/>
        <v>3290</v>
      </c>
    </row>
    <row r="95" spans="1:5" ht="12.75">
      <c r="A95" s="4">
        <v>89</v>
      </c>
      <c r="B95" s="45"/>
      <c r="C95" s="46"/>
      <c r="D95" s="46"/>
      <c r="E95" s="21">
        <f t="shared" si="1"/>
        <v>3290</v>
      </c>
    </row>
    <row r="96" spans="1:5" ht="12.75">
      <c r="A96" s="4">
        <v>90</v>
      </c>
      <c r="B96" s="45"/>
      <c r="C96" s="46"/>
      <c r="D96" s="46"/>
      <c r="E96" s="21">
        <f t="shared" si="1"/>
        <v>3290</v>
      </c>
    </row>
    <row r="97" spans="1:5" ht="12.75">
      <c r="A97" s="4">
        <v>91</v>
      </c>
      <c r="B97" s="45"/>
      <c r="C97" s="46"/>
      <c r="D97" s="46"/>
      <c r="E97" s="21">
        <f t="shared" si="1"/>
        <v>3290</v>
      </c>
    </row>
    <row r="98" spans="1:5" ht="12.75">
      <c r="A98" s="4">
        <v>92</v>
      </c>
      <c r="B98" s="45"/>
      <c r="C98" s="46"/>
      <c r="D98" s="46"/>
      <c r="E98" s="21">
        <f t="shared" si="1"/>
        <v>3290</v>
      </c>
    </row>
    <row r="99" spans="1:5" ht="12.75">
      <c r="A99" s="4">
        <v>93</v>
      </c>
      <c r="B99" s="45"/>
      <c r="C99" s="46"/>
      <c r="D99" s="46"/>
      <c r="E99" s="21">
        <f t="shared" si="1"/>
        <v>3290</v>
      </c>
    </row>
    <row r="100" spans="1:5" ht="12.75">
      <c r="A100" s="4">
        <v>94</v>
      </c>
      <c r="B100" s="45"/>
      <c r="C100" s="46"/>
      <c r="D100" s="46"/>
      <c r="E100" s="21">
        <f t="shared" si="1"/>
        <v>3290</v>
      </c>
    </row>
    <row r="101" spans="1:5" ht="12.75">
      <c r="A101" s="4">
        <v>95</v>
      </c>
      <c r="B101" s="45"/>
      <c r="C101" s="46"/>
      <c r="D101" s="46"/>
      <c r="E101" s="21">
        <f t="shared" si="1"/>
        <v>3290</v>
      </c>
    </row>
    <row r="102" spans="1:5" ht="12.75">
      <c r="A102" s="4">
        <v>96</v>
      </c>
      <c r="B102" s="45"/>
      <c r="C102" s="46"/>
      <c r="D102" s="46"/>
      <c r="E102" s="21">
        <f t="shared" si="1"/>
        <v>3290</v>
      </c>
    </row>
    <row r="103" spans="1:5" ht="12.75">
      <c r="A103" s="4">
        <v>97</v>
      </c>
      <c r="B103" s="45"/>
      <c r="C103" s="46"/>
      <c r="D103" s="46"/>
      <c r="E103" s="21">
        <f t="shared" si="1"/>
        <v>3290</v>
      </c>
    </row>
    <row r="104" spans="1:5" ht="12.75">
      <c r="A104" s="4">
        <v>98</v>
      </c>
      <c r="B104" s="45"/>
      <c r="C104" s="46"/>
      <c r="D104" s="46"/>
      <c r="E104" s="21">
        <f t="shared" si="1"/>
        <v>3290</v>
      </c>
    </row>
    <row r="105" spans="1:5" ht="12.75">
      <c r="A105" s="4">
        <v>99</v>
      </c>
      <c r="B105" s="45"/>
      <c r="C105" s="46"/>
      <c r="D105" s="46"/>
      <c r="E105" s="21">
        <f t="shared" si="1"/>
        <v>3290</v>
      </c>
    </row>
    <row r="106" spans="1:5" ht="12.75">
      <c r="A106" s="4">
        <v>100</v>
      </c>
      <c r="B106" s="12"/>
      <c r="C106" s="22"/>
      <c r="D106" s="22"/>
      <c r="E106" s="21">
        <f t="shared" si="1"/>
        <v>3290</v>
      </c>
    </row>
    <row r="107" spans="1:5" ht="12.75">
      <c r="A107" s="4">
        <v>101</v>
      </c>
      <c r="B107" s="12"/>
      <c r="C107" s="22"/>
      <c r="D107" s="22"/>
      <c r="E107" s="21">
        <f t="shared" si="1"/>
        <v>3290</v>
      </c>
    </row>
    <row r="108" spans="1:5" ht="12.75">
      <c r="A108" s="4">
        <v>102</v>
      </c>
      <c r="B108" s="45"/>
      <c r="C108" s="46"/>
      <c r="D108" s="46"/>
      <c r="E108" s="21">
        <f t="shared" si="1"/>
        <v>3290</v>
      </c>
    </row>
    <row r="109" spans="1:5" ht="12.75">
      <c r="A109" s="4">
        <v>103</v>
      </c>
      <c r="B109" s="45"/>
      <c r="C109" s="46"/>
      <c r="D109" s="46"/>
      <c r="E109" s="21">
        <f t="shared" si="1"/>
        <v>3290</v>
      </c>
    </row>
    <row r="110" spans="1:5" ht="12.75">
      <c r="A110" s="4">
        <v>104</v>
      </c>
      <c r="B110" s="45"/>
      <c r="C110" s="46"/>
      <c r="D110" s="46"/>
      <c r="E110" s="21">
        <f t="shared" si="1"/>
        <v>3290</v>
      </c>
    </row>
    <row r="111" spans="1:5" ht="12.75">
      <c r="A111" s="4">
        <v>105</v>
      </c>
      <c r="B111" s="45"/>
      <c r="C111" s="46"/>
      <c r="D111" s="46"/>
      <c r="E111" s="21">
        <f t="shared" si="1"/>
        <v>3290</v>
      </c>
    </row>
    <row r="112" spans="1:5" ht="12.75">
      <c r="A112" s="4">
        <v>106</v>
      </c>
      <c r="B112" s="45"/>
      <c r="C112" s="46"/>
      <c r="D112" s="46"/>
      <c r="E112" s="21">
        <f t="shared" si="1"/>
        <v>3290</v>
      </c>
    </row>
    <row r="113" spans="1:5" ht="12.75">
      <c r="A113" s="4">
        <v>107</v>
      </c>
      <c r="B113" s="45"/>
      <c r="C113" s="46"/>
      <c r="D113" s="46"/>
      <c r="E113" s="21">
        <f t="shared" si="1"/>
        <v>3290</v>
      </c>
    </row>
    <row r="114" spans="1:5" ht="12.75">
      <c r="A114" s="4">
        <v>108</v>
      </c>
      <c r="B114" s="45"/>
      <c r="C114" s="46"/>
      <c r="D114" s="46"/>
      <c r="E114" s="21">
        <f t="shared" si="1"/>
        <v>3290</v>
      </c>
    </row>
    <row r="115" spans="1:5" ht="12.75">
      <c r="A115" s="4">
        <v>109</v>
      </c>
      <c r="B115" s="45"/>
      <c r="C115" s="46"/>
      <c r="D115" s="46"/>
      <c r="E115" s="21">
        <f t="shared" si="1"/>
        <v>3290</v>
      </c>
    </row>
    <row r="116" spans="1:5" ht="12.75">
      <c r="A116" s="4">
        <v>110</v>
      </c>
      <c r="B116" s="45"/>
      <c r="C116" s="46"/>
      <c r="D116" s="46"/>
      <c r="E116" s="21">
        <f t="shared" si="1"/>
        <v>3290</v>
      </c>
    </row>
    <row r="117" spans="1:5" ht="12.75">
      <c r="A117" s="4">
        <v>111</v>
      </c>
      <c r="B117" s="45"/>
      <c r="C117" s="46"/>
      <c r="D117" s="46"/>
      <c r="E117" s="21">
        <f t="shared" si="1"/>
        <v>3290</v>
      </c>
    </row>
    <row r="118" spans="1:5" ht="12.75">
      <c r="A118" s="4">
        <v>112</v>
      </c>
      <c r="B118" s="45"/>
      <c r="C118" s="46"/>
      <c r="D118" s="46"/>
      <c r="E118" s="21">
        <f t="shared" si="1"/>
        <v>3290</v>
      </c>
    </row>
    <row r="119" spans="1:5" ht="12.75">
      <c r="A119" s="4">
        <v>113</v>
      </c>
      <c r="B119" s="45"/>
      <c r="C119" s="46"/>
      <c r="D119" s="46"/>
      <c r="E119" s="21">
        <f t="shared" si="1"/>
        <v>3290</v>
      </c>
    </row>
    <row r="120" spans="1:5" ht="12.75">
      <c r="A120" s="4">
        <v>114</v>
      </c>
      <c r="B120" s="45"/>
      <c r="C120" s="46"/>
      <c r="D120" s="46"/>
      <c r="E120" s="21">
        <f t="shared" si="1"/>
        <v>3290</v>
      </c>
    </row>
    <row r="121" spans="1:5" ht="12.75">
      <c r="A121" s="4">
        <v>115</v>
      </c>
      <c r="B121" s="45"/>
      <c r="C121" s="46"/>
      <c r="D121" s="46"/>
      <c r="E121" s="21">
        <f t="shared" si="1"/>
        <v>3290</v>
      </c>
    </row>
    <row r="122" spans="1:5" ht="12.75">
      <c r="A122" s="4">
        <v>116</v>
      </c>
      <c r="B122" s="45"/>
      <c r="C122" s="46"/>
      <c r="D122" s="46"/>
      <c r="E122" s="21">
        <f t="shared" si="1"/>
        <v>3290</v>
      </c>
    </row>
    <row r="123" spans="1:5" ht="12.75">
      <c r="A123" s="4">
        <v>117</v>
      </c>
      <c r="B123" s="45"/>
      <c r="C123" s="46"/>
      <c r="D123" s="46"/>
      <c r="E123" s="21">
        <f t="shared" si="1"/>
        <v>3290</v>
      </c>
    </row>
    <row r="124" spans="1:5" ht="12.75">
      <c r="A124" s="4">
        <v>118</v>
      </c>
      <c r="B124" s="45"/>
      <c r="C124" s="46"/>
      <c r="D124" s="46"/>
      <c r="E124" s="21">
        <f t="shared" si="1"/>
        <v>3290</v>
      </c>
    </row>
    <row r="125" spans="1:5" ht="12.75">
      <c r="A125" s="4">
        <v>119</v>
      </c>
      <c r="B125" s="45"/>
      <c r="C125" s="46"/>
      <c r="D125" s="46"/>
      <c r="E125" s="21">
        <f t="shared" si="1"/>
        <v>3290</v>
      </c>
    </row>
    <row r="126" spans="1:5" ht="12.75">
      <c r="A126" s="4">
        <v>120</v>
      </c>
      <c r="B126" s="45"/>
      <c r="C126" s="46"/>
      <c r="D126" s="46"/>
      <c r="E126" s="21">
        <f t="shared" si="1"/>
        <v>3290</v>
      </c>
    </row>
    <row r="127" spans="1:5" ht="12.75">
      <c r="A127" s="4">
        <v>121</v>
      </c>
      <c r="B127" s="45"/>
      <c r="C127" s="46"/>
      <c r="D127" s="46"/>
      <c r="E127" s="21">
        <f t="shared" si="1"/>
        <v>3290</v>
      </c>
    </row>
    <row r="128" spans="1:5" ht="12.75">
      <c r="A128" s="4">
        <v>122</v>
      </c>
      <c r="B128" s="45"/>
      <c r="C128" s="46"/>
      <c r="D128" s="46"/>
      <c r="E128" s="21">
        <f t="shared" si="1"/>
        <v>3290</v>
      </c>
    </row>
    <row r="129" spans="1:5" ht="12.75">
      <c r="A129" s="4">
        <v>123</v>
      </c>
      <c r="B129" s="45"/>
      <c r="C129" s="46"/>
      <c r="D129" s="46"/>
      <c r="E129" s="21">
        <f t="shared" si="1"/>
        <v>3290</v>
      </c>
    </row>
    <row r="130" spans="1:5" ht="12.75">
      <c r="A130" s="4">
        <v>124</v>
      </c>
      <c r="B130" s="45"/>
      <c r="C130" s="46"/>
      <c r="D130" s="46"/>
      <c r="E130" s="21">
        <f t="shared" si="1"/>
        <v>3290</v>
      </c>
    </row>
    <row r="131" spans="1:5" ht="12.75">
      <c r="A131" s="4">
        <v>125</v>
      </c>
      <c r="B131" s="45"/>
      <c r="C131" s="46"/>
      <c r="D131" s="46"/>
      <c r="E131" s="21">
        <f t="shared" si="1"/>
        <v>3290</v>
      </c>
    </row>
    <row r="132" spans="1:5" ht="12.75">
      <c r="A132" s="4">
        <v>126</v>
      </c>
      <c r="B132" s="45"/>
      <c r="C132" s="46"/>
      <c r="D132" s="46"/>
      <c r="E132" s="21">
        <f t="shared" si="1"/>
        <v>3290</v>
      </c>
    </row>
    <row r="133" spans="1:5" ht="12.75">
      <c r="A133" s="4">
        <v>127</v>
      </c>
      <c r="B133" s="45"/>
      <c r="C133" s="46"/>
      <c r="D133" s="46"/>
      <c r="E133" s="21">
        <f t="shared" si="1"/>
        <v>3290</v>
      </c>
    </row>
    <row r="134" spans="1:5" ht="12.75">
      <c r="A134" s="4">
        <v>128</v>
      </c>
      <c r="B134" s="45"/>
      <c r="C134" s="46"/>
      <c r="D134" s="46"/>
      <c r="E134" s="21">
        <f t="shared" si="1"/>
        <v>3290</v>
      </c>
    </row>
    <row r="135" spans="1:5" ht="12.75">
      <c r="A135" s="4">
        <v>129</v>
      </c>
      <c r="B135" s="45"/>
      <c r="C135" s="46"/>
      <c r="D135" s="46"/>
      <c r="E135" s="21">
        <f t="shared" si="1"/>
        <v>3290</v>
      </c>
    </row>
    <row r="136" spans="1:5" ht="12.75">
      <c r="A136" s="4">
        <v>130</v>
      </c>
      <c r="B136" s="45"/>
      <c r="C136" s="46"/>
      <c r="D136" s="46"/>
      <c r="E136" s="21">
        <f t="shared" si="1"/>
        <v>3290</v>
      </c>
    </row>
    <row r="137" spans="1:5" ht="12.75">
      <c r="A137" s="4">
        <v>131</v>
      </c>
      <c r="B137" s="45"/>
      <c r="C137" s="46"/>
      <c r="D137" s="46"/>
      <c r="E137" s="21">
        <f aca="true" t="shared" si="2" ref="E137:E156">+E136+C137-D137</f>
        <v>3290</v>
      </c>
    </row>
    <row r="138" spans="1:5" ht="12.75">
      <c r="A138" s="4">
        <v>132</v>
      </c>
      <c r="B138" s="45"/>
      <c r="C138" s="46"/>
      <c r="D138" s="46"/>
      <c r="E138" s="21">
        <f t="shared" si="2"/>
        <v>3290</v>
      </c>
    </row>
    <row r="139" spans="1:5" ht="12.75">
      <c r="A139" s="4">
        <v>133</v>
      </c>
      <c r="B139" s="45"/>
      <c r="C139" s="46"/>
      <c r="D139" s="46"/>
      <c r="E139" s="21">
        <f t="shared" si="2"/>
        <v>3290</v>
      </c>
    </row>
    <row r="140" spans="1:5" ht="12.75">
      <c r="A140" s="4">
        <v>134</v>
      </c>
      <c r="B140" s="45"/>
      <c r="C140" s="46"/>
      <c r="D140" s="46"/>
      <c r="E140" s="21">
        <f t="shared" si="2"/>
        <v>3290</v>
      </c>
    </row>
    <row r="141" spans="1:5" ht="12.75">
      <c r="A141" s="4">
        <v>135</v>
      </c>
      <c r="B141" s="45"/>
      <c r="C141" s="46"/>
      <c r="D141" s="46"/>
      <c r="E141" s="21">
        <f t="shared" si="2"/>
        <v>3290</v>
      </c>
    </row>
    <row r="142" spans="1:5" ht="12.75">
      <c r="A142" s="4">
        <v>136</v>
      </c>
      <c r="B142" s="45"/>
      <c r="C142" s="46"/>
      <c r="D142" s="46"/>
      <c r="E142" s="21">
        <f t="shared" si="2"/>
        <v>3290</v>
      </c>
    </row>
    <row r="143" spans="1:5" ht="12.75">
      <c r="A143" s="4">
        <v>137</v>
      </c>
      <c r="B143" s="45"/>
      <c r="C143" s="46"/>
      <c r="D143" s="46"/>
      <c r="E143" s="21">
        <f t="shared" si="2"/>
        <v>3290</v>
      </c>
    </row>
    <row r="144" spans="1:5" ht="12.75">
      <c r="A144" s="4">
        <v>138</v>
      </c>
      <c r="B144" s="45"/>
      <c r="C144" s="46"/>
      <c r="D144" s="46"/>
      <c r="E144" s="21">
        <f t="shared" si="2"/>
        <v>3290</v>
      </c>
    </row>
    <row r="145" spans="1:5" ht="12.75">
      <c r="A145" s="4">
        <v>139</v>
      </c>
      <c r="B145" s="45"/>
      <c r="C145" s="46"/>
      <c r="D145" s="46"/>
      <c r="E145" s="21">
        <f t="shared" si="2"/>
        <v>3290</v>
      </c>
    </row>
    <row r="146" spans="1:5" ht="12.75">
      <c r="A146" s="4">
        <v>140</v>
      </c>
      <c r="B146" s="45"/>
      <c r="C146" s="46"/>
      <c r="D146" s="46"/>
      <c r="E146" s="21">
        <f t="shared" si="2"/>
        <v>3290</v>
      </c>
    </row>
    <row r="147" spans="1:5" ht="12.75">
      <c r="A147" s="4">
        <v>141</v>
      </c>
      <c r="B147" s="45"/>
      <c r="C147" s="46"/>
      <c r="D147" s="46"/>
      <c r="E147" s="21">
        <f t="shared" si="2"/>
        <v>3290</v>
      </c>
    </row>
    <row r="148" spans="1:5" ht="12.75">
      <c r="A148" s="4">
        <v>142</v>
      </c>
      <c r="B148" s="45"/>
      <c r="C148" s="46"/>
      <c r="D148" s="46"/>
      <c r="E148" s="21">
        <f t="shared" si="2"/>
        <v>3290</v>
      </c>
    </row>
    <row r="149" spans="1:5" ht="12.75">
      <c r="A149" s="4">
        <v>143</v>
      </c>
      <c r="B149" s="45"/>
      <c r="C149" s="46"/>
      <c r="D149" s="46"/>
      <c r="E149" s="21">
        <f t="shared" si="2"/>
        <v>3290</v>
      </c>
    </row>
    <row r="150" spans="1:5" ht="12.75">
      <c r="A150" s="4">
        <v>144</v>
      </c>
      <c r="B150" s="45"/>
      <c r="C150" s="46"/>
      <c r="D150" s="46"/>
      <c r="E150" s="21">
        <f t="shared" si="2"/>
        <v>3290</v>
      </c>
    </row>
    <row r="151" spans="1:5" ht="12.75">
      <c r="A151" s="4">
        <v>145</v>
      </c>
      <c r="B151" s="45"/>
      <c r="C151" s="46"/>
      <c r="D151" s="46"/>
      <c r="E151" s="21">
        <f t="shared" si="2"/>
        <v>3290</v>
      </c>
    </row>
    <row r="152" spans="1:5" ht="12.75">
      <c r="A152" s="4">
        <v>146</v>
      </c>
      <c r="B152" s="45"/>
      <c r="C152" s="46"/>
      <c r="D152" s="46"/>
      <c r="E152" s="21">
        <f t="shared" si="2"/>
        <v>3290</v>
      </c>
    </row>
    <row r="153" spans="1:5" ht="12.75">
      <c r="A153" s="4">
        <v>147</v>
      </c>
      <c r="B153" s="45"/>
      <c r="C153" s="46"/>
      <c r="D153" s="46"/>
      <c r="E153" s="21">
        <f t="shared" si="2"/>
        <v>3290</v>
      </c>
    </row>
    <row r="154" spans="1:5" ht="12.75">
      <c r="A154" s="4">
        <v>148</v>
      </c>
      <c r="B154" s="45"/>
      <c r="C154" s="46"/>
      <c r="D154" s="46"/>
      <c r="E154" s="21">
        <f t="shared" si="2"/>
        <v>3290</v>
      </c>
    </row>
    <row r="155" spans="1:5" ht="12.75">
      <c r="A155" s="4">
        <v>149</v>
      </c>
      <c r="B155" s="45"/>
      <c r="C155" s="46"/>
      <c r="D155" s="46"/>
      <c r="E155" s="21">
        <f t="shared" si="2"/>
        <v>3290</v>
      </c>
    </row>
    <row r="156" spans="1:5" ht="12.75">
      <c r="A156" s="4">
        <v>150</v>
      </c>
      <c r="B156" s="45"/>
      <c r="C156" s="46"/>
      <c r="D156" s="46"/>
      <c r="E156" s="21">
        <f t="shared" si="2"/>
        <v>3290</v>
      </c>
    </row>
    <row r="157" spans="1:5" ht="13.5" thickBot="1">
      <c r="A157" s="13" t="s">
        <v>17</v>
      </c>
      <c r="B157" s="23"/>
      <c r="C157" s="24">
        <f>SUM(C6:C135)</f>
        <v>3720</v>
      </c>
      <c r="D157" s="24">
        <f>SUM(D7:D135)</f>
        <v>430</v>
      </c>
      <c r="E157" s="47"/>
    </row>
    <row r="158" spans="2:4" ht="13.5" thickBot="1">
      <c r="B158" s="2" t="s">
        <v>41</v>
      </c>
      <c r="C158" s="8"/>
      <c r="D158" s="9">
        <f>+C157-D157</f>
        <v>3290</v>
      </c>
    </row>
  </sheetData>
  <sheetProtection sheet="1"/>
  <printOptions/>
  <pageMargins left="0.984251968503937" right="0.7874015748031497" top="0.7480314960629921" bottom="0.984251968503937" header="0.5118110236220472" footer="0.5118110236220472"/>
  <pageSetup horizontalDpi="600" verticalDpi="600" orientation="portrait" paperSize="9" r:id="rId2"/>
  <headerFooter alignWithMargins="0"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3.8515625" style="53" customWidth="1"/>
    <col min="2" max="2" width="13.7109375" style="53" customWidth="1"/>
    <col min="3" max="3" width="19.7109375" style="53" customWidth="1"/>
    <col min="4" max="4" width="15.28125" style="53" customWidth="1"/>
    <col min="5" max="5" width="11.421875" style="53" customWidth="1"/>
    <col min="6" max="6" width="40.7109375" style="53" customWidth="1"/>
    <col min="7" max="16384" width="11.421875" style="53" customWidth="1"/>
  </cols>
  <sheetData>
    <row r="1" ht="18.75">
      <c r="A1" s="52" t="s">
        <v>127</v>
      </c>
    </row>
    <row r="2" spans="1:4" ht="18.75">
      <c r="A2" s="52" t="s">
        <v>143</v>
      </c>
      <c r="D2" s="53" t="str">
        <f>+Übersicht!B3</f>
        <v>Ordenslager 3 - Buchen</v>
      </c>
    </row>
    <row r="4" spans="1:2" ht="16.5" thickBot="1">
      <c r="A4" s="54"/>
      <c r="B4" s="54" t="s">
        <v>18</v>
      </c>
    </row>
    <row r="5" spans="1:6" ht="12.75">
      <c r="A5" s="55" t="s">
        <v>25</v>
      </c>
      <c r="B5" s="56" t="s">
        <v>20</v>
      </c>
      <c r="C5" s="57" t="s">
        <v>22</v>
      </c>
      <c r="D5" s="58" t="s">
        <v>21</v>
      </c>
      <c r="E5" s="59" t="s">
        <v>24</v>
      </c>
      <c r="F5" s="60" t="s">
        <v>151</v>
      </c>
    </row>
    <row r="6" spans="1:6" ht="12.75">
      <c r="A6" s="3">
        <v>41116</v>
      </c>
      <c r="B6" s="61">
        <v>1</v>
      </c>
      <c r="C6" s="5" t="s">
        <v>78</v>
      </c>
      <c r="D6" s="6" t="s">
        <v>82</v>
      </c>
      <c r="E6" s="7">
        <v>50</v>
      </c>
      <c r="F6" s="62" t="s">
        <v>152</v>
      </c>
    </row>
    <row r="7" spans="1:6" ht="12.75">
      <c r="A7" s="3">
        <v>41116</v>
      </c>
      <c r="B7" s="61">
        <v>2</v>
      </c>
      <c r="C7" s="5" t="s">
        <v>79</v>
      </c>
      <c r="D7" s="6" t="s">
        <v>76</v>
      </c>
      <c r="E7" s="7">
        <v>20</v>
      </c>
      <c r="F7" s="62" t="s">
        <v>153</v>
      </c>
    </row>
    <row r="8" spans="1:6" ht="12.75">
      <c r="A8" s="3">
        <v>41116</v>
      </c>
      <c r="B8" s="61">
        <v>3</v>
      </c>
      <c r="C8" s="5" t="s">
        <v>80</v>
      </c>
      <c r="D8" s="6" t="s">
        <v>81</v>
      </c>
      <c r="E8" s="7">
        <v>-50</v>
      </c>
      <c r="F8" s="62" t="s">
        <v>154</v>
      </c>
    </row>
    <row r="9" spans="1:6" ht="12.75">
      <c r="A9" s="3">
        <v>41116</v>
      </c>
      <c r="B9" s="61">
        <v>4</v>
      </c>
      <c r="C9" s="5" t="s">
        <v>75</v>
      </c>
      <c r="D9" s="6" t="s">
        <v>77</v>
      </c>
      <c r="E9" s="7">
        <v>50</v>
      </c>
      <c r="F9" s="62"/>
    </row>
    <row r="10" spans="1:6" ht="12.75">
      <c r="A10" s="5"/>
      <c r="B10" s="61">
        <v>5</v>
      </c>
      <c r="C10" s="5"/>
      <c r="D10" s="6"/>
      <c r="E10" s="7"/>
      <c r="F10" s="62"/>
    </row>
    <row r="11" spans="1:6" ht="12.75">
      <c r="A11" s="5"/>
      <c r="B11" s="61">
        <v>6</v>
      </c>
      <c r="C11" s="5"/>
      <c r="D11" s="6"/>
      <c r="E11" s="7"/>
      <c r="F11" s="62"/>
    </row>
    <row r="12" spans="1:6" ht="12.75">
      <c r="A12" s="5"/>
      <c r="B12" s="61">
        <v>7</v>
      </c>
      <c r="C12" s="5"/>
      <c r="D12" s="6"/>
      <c r="E12" s="7"/>
      <c r="F12" s="62"/>
    </row>
    <row r="13" spans="1:6" ht="12.75">
      <c r="A13" s="5"/>
      <c r="B13" s="61">
        <v>8</v>
      </c>
      <c r="C13" s="5"/>
      <c r="D13" s="6"/>
      <c r="E13" s="7"/>
      <c r="F13" s="62"/>
    </row>
    <row r="14" spans="1:6" ht="12.75">
      <c r="A14" s="5"/>
      <c r="B14" s="61">
        <v>9</v>
      </c>
      <c r="C14" s="5"/>
      <c r="D14" s="6"/>
      <c r="E14" s="7"/>
      <c r="F14" s="62"/>
    </row>
    <row r="15" spans="1:6" ht="12.75">
      <c r="A15" s="5"/>
      <c r="B15" s="61">
        <v>10</v>
      </c>
      <c r="C15" s="5"/>
      <c r="D15" s="6"/>
      <c r="E15" s="7"/>
      <c r="F15" s="62"/>
    </row>
    <row r="16" spans="1:6" ht="12.75">
      <c r="A16" s="5"/>
      <c r="B16" s="61">
        <v>11</v>
      </c>
      <c r="C16" s="5"/>
      <c r="D16" s="6"/>
      <c r="E16" s="7"/>
      <c r="F16" s="62"/>
    </row>
    <row r="17" spans="1:6" ht="12.75">
      <c r="A17" s="5"/>
      <c r="B17" s="61">
        <v>12</v>
      </c>
      <c r="C17" s="5"/>
      <c r="D17" s="6"/>
      <c r="E17" s="7"/>
      <c r="F17" s="62"/>
    </row>
    <row r="18" spans="1:6" ht="12.75">
      <c r="A18" s="5"/>
      <c r="B18" s="61">
        <v>13</v>
      </c>
      <c r="C18" s="5"/>
      <c r="D18" s="6"/>
      <c r="E18" s="7"/>
      <c r="F18" s="62"/>
    </row>
    <row r="19" spans="1:6" ht="12.75">
      <c r="A19" s="5"/>
      <c r="B19" s="61">
        <v>14</v>
      </c>
      <c r="C19" s="5"/>
      <c r="D19" s="6"/>
      <c r="E19" s="7"/>
      <c r="F19" s="62"/>
    </row>
    <row r="20" spans="1:6" ht="12.75">
      <c r="A20" s="5"/>
      <c r="B20" s="61">
        <v>15</v>
      </c>
      <c r="C20" s="5"/>
      <c r="D20" s="6"/>
      <c r="E20" s="7"/>
      <c r="F20" s="62"/>
    </row>
    <row r="21" spans="1:6" ht="12.75">
      <c r="A21" s="5"/>
      <c r="B21" s="61">
        <v>16</v>
      </c>
      <c r="C21" s="5"/>
      <c r="D21" s="6"/>
      <c r="E21" s="7"/>
      <c r="F21" s="62"/>
    </row>
    <row r="22" spans="1:6" ht="12.75">
      <c r="A22" s="5"/>
      <c r="B22" s="61">
        <v>17</v>
      </c>
      <c r="C22" s="5"/>
      <c r="D22" s="6"/>
      <c r="E22" s="7"/>
      <c r="F22" s="62"/>
    </row>
    <row r="23" spans="1:6" ht="12.75">
      <c r="A23" s="5"/>
      <c r="B23" s="61">
        <v>18</v>
      </c>
      <c r="C23" s="5"/>
      <c r="D23" s="6"/>
      <c r="E23" s="7"/>
      <c r="F23" s="62"/>
    </row>
    <row r="24" spans="1:6" ht="12.75">
      <c r="A24" s="5"/>
      <c r="B24" s="61">
        <v>19</v>
      </c>
      <c r="C24" s="5"/>
      <c r="D24" s="6"/>
      <c r="E24" s="7"/>
      <c r="F24" s="62"/>
    </row>
    <row r="25" spans="1:6" ht="12.75">
      <c r="A25" s="5"/>
      <c r="B25" s="61">
        <v>20</v>
      </c>
      <c r="C25" s="5"/>
      <c r="D25" s="6"/>
      <c r="E25" s="7"/>
      <c r="F25" s="62"/>
    </row>
    <row r="26" spans="2:5" ht="13.5" thickBot="1">
      <c r="B26" s="63" t="s">
        <v>17</v>
      </c>
      <c r="E26" s="64">
        <f>SUM(E6:E25)</f>
        <v>70</v>
      </c>
    </row>
    <row r="28" ht="16.5" thickBot="1">
      <c r="B28" s="54" t="s">
        <v>19</v>
      </c>
    </row>
    <row r="29" spans="1:6" ht="12.75">
      <c r="A29" s="55" t="s">
        <v>25</v>
      </c>
      <c r="B29" s="56" t="s">
        <v>20</v>
      </c>
      <c r="C29" s="57" t="s">
        <v>22</v>
      </c>
      <c r="D29" s="58" t="s">
        <v>21</v>
      </c>
      <c r="E29" s="59" t="s">
        <v>24</v>
      </c>
      <c r="F29" s="60" t="s">
        <v>150</v>
      </c>
    </row>
    <row r="30" spans="1:6" ht="12.75">
      <c r="A30" s="3">
        <v>41116</v>
      </c>
      <c r="B30" s="61">
        <v>1</v>
      </c>
      <c r="C30" s="5" t="s">
        <v>83</v>
      </c>
      <c r="D30" s="6" t="s">
        <v>85</v>
      </c>
      <c r="E30" s="7">
        <v>100</v>
      </c>
      <c r="F30" s="62" t="s">
        <v>155</v>
      </c>
    </row>
    <row r="31" spans="1:6" ht="12.75">
      <c r="A31" s="3">
        <v>41116</v>
      </c>
      <c r="B31" s="61">
        <v>2</v>
      </c>
      <c r="C31" s="5" t="s">
        <v>84</v>
      </c>
      <c r="D31" s="6" t="s">
        <v>86</v>
      </c>
      <c r="E31" s="7">
        <v>100</v>
      </c>
      <c r="F31" s="62" t="s">
        <v>155</v>
      </c>
    </row>
    <row r="32" spans="1:6" ht="12.75">
      <c r="A32" s="3">
        <v>41116</v>
      </c>
      <c r="B32" s="61">
        <v>3</v>
      </c>
      <c r="C32" s="5" t="s">
        <v>87</v>
      </c>
      <c r="D32" s="6" t="s">
        <v>88</v>
      </c>
      <c r="E32" s="7">
        <v>100</v>
      </c>
      <c r="F32" s="62" t="s">
        <v>155</v>
      </c>
    </row>
    <row r="33" spans="1:6" ht="12.75">
      <c r="A33" s="5"/>
      <c r="B33" s="61">
        <v>4</v>
      </c>
      <c r="C33" s="5"/>
      <c r="D33" s="6"/>
      <c r="E33" s="7"/>
      <c r="F33" s="62"/>
    </row>
    <row r="34" spans="1:6" ht="12.75">
      <c r="A34" s="5"/>
      <c r="B34" s="61">
        <v>5</v>
      </c>
      <c r="C34" s="5"/>
      <c r="D34" s="6"/>
      <c r="E34" s="7"/>
      <c r="F34" s="62"/>
    </row>
    <row r="35" spans="1:6" ht="12.75">
      <c r="A35" s="5"/>
      <c r="B35" s="61">
        <v>6</v>
      </c>
      <c r="C35" s="5"/>
      <c r="D35" s="6"/>
      <c r="E35" s="7"/>
      <c r="F35" s="62"/>
    </row>
    <row r="36" spans="1:6" ht="12.75">
      <c r="A36" s="5"/>
      <c r="B36" s="61">
        <v>7</v>
      </c>
      <c r="C36" s="5"/>
      <c r="D36" s="6"/>
      <c r="E36" s="7"/>
      <c r="F36" s="62"/>
    </row>
    <row r="37" spans="1:6" ht="12.75">
      <c r="A37" s="5"/>
      <c r="B37" s="61">
        <v>8</v>
      </c>
      <c r="C37" s="5"/>
      <c r="D37" s="6"/>
      <c r="E37" s="7"/>
      <c r="F37" s="62"/>
    </row>
    <row r="38" spans="1:6" ht="12.75">
      <c r="A38" s="5"/>
      <c r="B38" s="61">
        <v>9</v>
      </c>
      <c r="C38" s="5"/>
      <c r="D38" s="6"/>
      <c r="E38" s="7"/>
      <c r="F38" s="62"/>
    </row>
    <row r="39" spans="1:6" ht="12.75">
      <c r="A39" s="5"/>
      <c r="B39" s="61">
        <v>10</v>
      </c>
      <c r="C39" s="5"/>
      <c r="D39" s="6"/>
      <c r="E39" s="7"/>
      <c r="F39" s="62"/>
    </row>
    <row r="40" spans="1:6" ht="12.75">
      <c r="A40" s="5"/>
      <c r="B40" s="61">
        <v>11</v>
      </c>
      <c r="C40" s="5"/>
      <c r="D40" s="6"/>
      <c r="E40" s="7"/>
      <c r="F40" s="62"/>
    </row>
    <row r="41" spans="1:6" ht="12.75">
      <c r="A41" s="5"/>
      <c r="B41" s="61">
        <v>12</v>
      </c>
      <c r="C41" s="5"/>
      <c r="D41" s="6"/>
      <c r="E41" s="7"/>
      <c r="F41" s="62"/>
    </row>
    <row r="42" spans="1:6" ht="12.75">
      <c r="A42" s="5"/>
      <c r="B42" s="61">
        <v>13</v>
      </c>
      <c r="C42" s="5"/>
      <c r="D42" s="6"/>
      <c r="E42" s="7"/>
      <c r="F42" s="62"/>
    </row>
    <row r="43" spans="1:6" ht="12.75">
      <c r="A43" s="5"/>
      <c r="B43" s="61">
        <v>14</v>
      </c>
      <c r="C43" s="5"/>
      <c r="D43" s="6"/>
      <c r="E43" s="7"/>
      <c r="F43" s="62"/>
    </row>
    <row r="44" spans="1:6" ht="12.75">
      <c r="A44" s="5"/>
      <c r="B44" s="61">
        <v>15</v>
      </c>
      <c r="C44" s="5"/>
      <c r="D44" s="6"/>
      <c r="E44" s="7"/>
      <c r="F44" s="62"/>
    </row>
    <row r="45" spans="1:6" ht="12.75">
      <c r="A45" s="5"/>
      <c r="B45" s="61">
        <v>16</v>
      </c>
      <c r="C45" s="5"/>
      <c r="D45" s="6"/>
      <c r="E45" s="7"/>
      <c r="F45" s="62"/>
    </row>
    <row r="46" spans="1:6" ht="12.75">
      <c r="A46" s="5"/>
      <c r="B46" s="61">
        <v>17</v>
      </c>
      <c r="C46" s="5"/>
      <c r="D46" s="6"/>
      <c r="E46" s="7"/>
      <c r="F46" s="62"/>
    </row>
    <row r="47" spans="1:6" ht="12.75">
      <c r="A47" s="5"/>
      <c r="B47" s="61">
        <v>18</v>
      </c>
      <c r="C47" s="5"/>
      <c r="D47" s="6"/>
      <c r="E47" s="7"/>
      <c r="F47" s="62"/>
    </row>
    <row r="48" spans="1:6" ht="12.75">
      <c r="A48" s="5"/>
      <c r="B48" s="61">
        <v>19</v>
      </c>
      <c r="C48" s="5"/>
      <c r="D48" s="6"/>
      <c r="E48" s="7"/>
      <c r="F48" s="62"/>
    </row>
    <row r="49" spans="1:6" ht="12.75">
      <c r="A49" s="5"/>
      <c r="B49" s="61">
        <v>20</v>
      </c>
      <c r="C49" s="5"/>
      <c r="D49" s="6"/>
      <c r="E49" s="7"/>
      <c r="F49" s="62"/>
    </row>
    <row r="50" spans="1:6" ht="12.75">
      <c r="A50" s="5"/>
      <c r="B50" s="61">
        <v>21</v>
      </c>
      <c r="C50" s="5"/>
      <c r="D50" s="6"/>
      <c r="E50" s="7"/>
      <c r="F50" s="62"/>
    </row>
    <row r="51" spans="1:6" ht="12.75">
      <c r="A51" s="5"/>
      <c r="B51" s="61">
        <v>22</v>
      </c>
      <c r="C51" s="5"/>
      <c r="D51" s="6"/>
      <c r="E51" s="7"/>
      <c r="F51" s="62"/>
    </row>
    <row r="52" spans="1:6" ht="12.75">
      <c r="A52" s="5"/>
      <c r="B52" s="61">
        <v>23</v>
      </c>
      <c r="C52" s="5"/>
      <c r="D52" s="6"/>
      <c r="E52" s="7"/>
      <c r="F52" s="62"/>
    </row>
    <row r="53" spans="1:6" ht="12.75">
      <c r="A53" s="5"/>
      <c r="B53" s="61">
        <v>24</v>
      </c>
      <c r="C53" s="5"/>
      <c r="D53" s="6"/>
      <c r="E53" s="7"/>
      <c r="F53" s="62"/>
    </row>
    <row r="54" spans="1:6" ht="12.75">
      <c r="A54" s="5"/>
      <c r="B54" s="61">
        <v>25</v>
      </c>
      <c r="C54" s="5"/>
      <c r="D54" s="6"/>
      <c r="E54" s="7"/>
      <c r="F54" s="62"/>
    </row>
    <row r="55" spans="1:6" ht="12.75">
      <c r="A55" s="5"/>
      <c r="B55" s="61">
        <v>26</v>
      </c>
      <c r="C55" s="5"/>
      <c r="D55" s="6"/>
      <c r="E55" s="7"/>
      <c r="F55" s="62"/>
    </row>
    <row r="56" spans="1:6" ht="12.75">
      <c r="A56" s="5"/>
      <c r="B56" s="61">
        <v>27</v>
      </c>
      <c r="C56" s="5"/>
      <c r="D56" s="6"/>
      <c r="E56" s="7"/>
      <c r="F56" s="62"/>
    </row>
    <row r="57" spans="1:6" ht="12.75">
      <c r="A57" s="5"/>
      <c r="B57" s="61">
        <v>28</v>
      </c>
      <c r="C57" s="5"/>
      <c r="D57" s="6"/>
      <c r="E57" s="7"/>
      <c r="F57" s="62"/>
    </row>
    <row r="58" spans="1:6" ht="12.75">
      <c r="A58" s="5"/>
      <c r="B58" s="61">
        <v>29</v>
      </c>
      <c r="C58" s="5"/>
      <c r="D58" s="6"/>
      <c r="E58" s="7"/>
      <c r="F58" s="62"/>
    </row>
    <row r="59" spans="1:6" ht="12.75">
      <c r="A59" s="5"/>
      <c r="B59" s="61">
        <v>30</v>
      </c>
      <c r="C59" s="5"/>
      <c r="D59" s="6"/>
      <c r="E59" s="7"/>
      <c r="F59" s="62"/>
    </row>
    <row r="60" spans="1:6" ht="12.75">
      <c r="A60" s="5"/>
      <c r="B60" s="61">
        <v>31</v>
      </c>
      <c r="C60" s="5"/>
      <c r="D60" s="6"/>
      <c r="E60" s="7"/>
      <c r="F60" s="62"/>
    </row>
    <row r="61" spans="1:6" ht="12.75">
      <c r="A61" s="5"/>
      <c r="B61" s="61">
        <v>32</v>
      </c>
      <c r="C61" s="5"/>
      <c r="D61" s="6"/>
      <c r="E61" s="7"/>
      <c r="F61" s="62"/>
    </row>
    <row r="62" spans="1:6" ht="12.75">
      <c r="A62" s="5"/>
      <c r="B62" s="61">
        <v>33</v>
      </c>
      <c r="C62" s="5"/>
      <c r="D62" s="6"/>
      <c r="E62" s="7"/>
      <c r="F62" s="62"/>
    </row>
    <row r="63" spans="1:6" ht="12.75">
      <c r="A63" s="5"/>
      <c r="B63" s="61">
        <v>34</v>
      </c>
      <c r="C63" s="5"/>
      <c r="D63" s="6"/>
      <c r="E63" s="7"/>
      <c r="F63" s="62"/>
    </row>
    <row r="64" spans="1:6" ht="12.75">
      <c r="A64" s="5"/>
      <c r="B64" s="61">
        <v>35</v>
      </c>
      <c r="C64" s="5"/>
      <c r="D64" s="6"/>
      <c r="E64" s="7"/>
      <c r="F64" s="62"/>
    </row>
    <row r="65" spans="1:6" ht="12.75">
      <c r="A65" s="5"/>
      <c r="B65" s="61">
        <v>36</v>
      </c>
      <c r="C65" s="5"/>
      <c r="D65" s="6"/>
      <c r="E65" s="7"/>
      <c r="F65" s="62"/>
    </row>
    <row r="66" spans="1:6" ht="12.75">
      <c r="A66" s="5"/>
      <c r="B66" s="61">
        <v>37</v>
      </c>
      <c r="C66" s="5"/>
      <c r="D66" s="6"/>
      <c r="E66" s="7"/>
      <c r="F66" s="62"/>
    </row>
    <row r="67" spans="1:6" ht="12.75">
      <c r="A67" s="5"/>
      <c r="B67" s="61">
        <v>38</v>
      </c>
      <c r="C67" s="5"/>
      <c r="D67" s="6"/>
      <c r="E67" s="7"/>
      <c r="F67" s="62"/>
    </row>
    <row r="68" spans="1:6" ht="12.75">
      <c r="A68" s="5"/>
      <c r="B68" s="61">
        <v>39</v>
      </c>
      <c r="C68" s="5"/>
      <c r="D68" s="6"/>
      <c r="E68" s="7"/>
      <c r="F68" s="62"/>
    </row>
    <row r="69" spans="1:6" ht="12.75">
      <c r="A69" s="5"/>
      <c r="B69" s="61">
        <v>40</v>
      </c>
      <c r="C69" s="5"/>
      <c r="D69" s="6"/>
      <c r="E69" s="7"/>
      <c r="F69" s="62"/>
    </row>
    <row r="70" spans="1:6" ht="12.75">
      <c r="A70" s="5"/>
      <c r="B70" s="61">
        <v>41</v>
      </c>
      <c r="C70" s="5"/>
      <c r="D70" s="6"/>
      <c r="E70" s="7"/>
      <c r="F70" s="62"/>
    </row>
    <row r="71" spans="1:6" ht="12.75">
      <c r="A71" s="5"/>
      <c r="B71" s="61">
        <v>42</v>
      </c>
      <c r="C71" s="5"/>
      <c r="D71" s="6"/>
      <c r="E71" s="7"/>
      <c r="F71" s="62"/>
    </row>
    <row r="72" spans="1:6" ht="12.75">
      <c r="A72" s="5"/>
      <c r="B72" s="61">
        <v>43</v>
      </c>
      <c r="C72" s="5"/>
      <c r="D72" s="6"/>
      <c r="E72" s="7"/>
      <c r="F72" s="62"/>
    </row>
    <row r="73" spans="1:6" ht="12.75">
      <c r="A73" s="5"/>
      <c r="B73" s="61">
        <v>44</v>
      </c>
      <c r="C73" s="5"/>
      <c r="D73" s="6"/>
      <c r="E73" s="7"/>
      <c r="F73" s="62"/>
    </row>
    <row r="74" spans="1:6" ht="12.75">
      <c r="A74" s="5"/>
      <c r="B74" s="61">
        <v>45</v>
      </c>
      <c r="C74" s="5"/>
      <c r="D74" s="6"/>
      <c r="E74" s="7"/>
      <c r="F74" s="62"/>
    </row>
    <row r="75" spans="1:6" ht="12.75">
      <c r="A75" s="5"/>
      <c r="B75" s="61">
        <v>46</v>
      </c>
      <c r="C75" s="5"/>
      <c r="D75" s="6"/>
      <c r="E75" s="7"/>
      <c r="F75" s="62"/>
    </row>
    <row r="76" spans="1:6" ht="12.75">
      <c r="A76" s="5"/>
      <c r="B76" s="61">
        <v>47</v>
      </c>
      <c r="C76" s="5"/>
      <c r="D76" s="6"/>
      <c r="E76" s="7"/>
      <c r="F76" s="62"/>
    </row>
    <row r="77" spans="1:6" ht="12.75">
      <c r="A77" s="5"/>
      <c r="B77" s="61">
        <v>48</v>
      </c>
      <c r="C77" s="5"/>
      <c r="D77" s="6"/>
      <c r="E77" s="7"/>
      <c r="F77" s="62"/>
    </row>
    <row r="78" spans="1:6" ht="12.75">
      <c r="A78" s="5"/>
      <c r="B78" s="61">
        <v>49</v>
      </c>
      <c r="C78" s="5"/>
      <c r="D78" s="6"/>
      <c r="E78" s="7"/>
      <c r="F78" s="62"/>
    </row>
    <row r="79" spans="1:6" ht="12.75">
      <c r="A79" s="5"/>
      <c r="B79" s="61">
        <v>50</v>
      </c>
      <c r="C79" s="5"/>
      <c r="D79" s="6"/>
      <c r="E79" s="7"/>
      <c r="F79" s="62"/>
    </row>
    <row r="80" spans="1:6" ht="12.75">
      <c r="A80" s="5"/>
      <c r="B80" s="61">
        <v>51</v>
      </c>
      <c r="C80" s="5"/>
      <c r="D80" s="6"/>
      <c r="E80" s="7"/>
      <c r="F80" s="62"/>
    </row>
    <row r="81" spans="1:6" ht="12.75">
      <c r="A81" s="5"/>
      <c r="B81" s="61">
        <v>52</v>
      </c>
      <c r="C81" s="5"/>
      <c r="D81" s="6"/>
      <c r="E81" s="7"/>
      <c r="F81" s="62"/>
    </row>
    <row r="82" spans="1:6" ht="12.75">
      <c r="A82" s="5"/>
      <c r="B82" s="61">
        <v>53</v>
      </c>
      <c r="C82" s="5"/>
      <c r="D82" s="6"/>
      <c r="E82" s="7"/>
      <c r="F82" s="62"/>
    </row>
    <row r="83" spans="1:6" ht="12.75">
      <c r="A83" s="5"/>
      <c r="B83" s="61">
        <v>54</v>
      </c>
      <c r="C83" s="5"/>
      <c r="D83" s="6"/>
      <c r="E83" s="7"/>
      <c r="F83" s="62"/>
    </row>
    <row r="84" spans="1:6" ht="12.75">
      <c r="A84" s="5"/>
      <c r="B84" s="61">
        <v>55</v>
      </c>
      <c r="C84" s="5"/>
      <c r="D84" s="6"/>
      <c r="E84" s="7"/>
      <c r="F84" s="62"/>
    </row>
    <row r="85" spans="1:6" ht="12.75">
      <c r="A85" s="5"/>
      <c r="B85" s="61">
        <v>56</v>
      </c>
      <c r="C85" s="5"/>
      <c r="D85" s="6"/>
      <c r="E85" s="7"/>
      <c r="F85" s="62"/>
    </row>
    <row r="86" spans="1:6" ht="12.75">
      <c r="A86" s="5"/>
      <c r="B86" s="61">
        <v>57</v>
      </c>
      <c r="C86" s="5"/>
      <c r="D86" s="6"/>
      <c r="E86" s="7"/>
      <c r="F86" s="62"/>
    </row>
    <row r="87" spans="1:6" ht="12.75">
      <c r="A87" s="5"/>
      <c r="B87" s="61">
        <v>58</v>
      </c>
      <c r="C87" s="5"/>
      <c r="D87" s="6"/>
      <c r="E87" s="7"/>
      <c r="F87" s="62"/>
    </row>
    <row r="88" spans="1:6" ht="12.75">
      <c r="A88" s="5"/>
      <c r="B88" s="61">
        <v>59</v>
      </c>
      <c r="C88" s="5"/>
      <c r="D88" s="6"/>
      <c r="E88" s="7"/>
      <c r="F88" s="62"/>
    </row>
    <row r="89" spans="1:6" ht="12.75">
      <c r="A89" s="5"/>
      <c r="B89" s="61">
        <v>60</v>
      </c>
      <c r="C89" s="5"/>
      <c r="D89" s="6"/>
      <c r="E89" s="7"/>
      <c r="F89" s="62"/>
    </row>
    <row r="90" spans="1:6" ht="12.75">
      <c r="A90" s="5"/>
      <c r="B90" s="61">
        <v>61</v>
      </c>
      <c r="C90" s="5"/>
      <c r="D90" s="6"/>
      <c r="E90" s="7"/>
      <c r="F90" s="62"/>
    </row>
    <row r="91" spans="1:6" ht="12.75">
      <c r="A91" s="5"/>
      <c r="B91" s="61">
        <v>62</v>
      </c>
      <c r="C91" s="5"/>
      <c r="D91" s="6"/>
      <c r="E91" s="7"/>
      <c r="F91" s="62"/>
    </row>
    <row r="92" spans="1:6" ht="12.75">
      <c r="A92" s="5"/>
      <c r="B92" s="61">
        <v>63</v>
      </c>
      <c r="C92" s="5"/>
      <c r="D92" s="6"/>
      <c r="E92" s="7"/>
      <c r="F92" s="62"/>
    </row>
    <row r="93" spans="1:6" ht="12.75">
      <c r="A93" s="5"/>
      <c r="B93" s="61">
        <v>64</v>
      </c>
      <c r="C93" s="5"/>
      <c r="D93" s="6"/>
      <c r="E93" s="7"/>
      <c r="F93" s="62"/>
    </row>
    <row r="94" spans="1:6" ht="12.75">
      <c r="A94" s="5"/>
      <c r="B94" s="61">
        <v>65</v>
      </c>
      <c r="C94" s="5"/>
      <c r="D94" s="6"/>
      <c r="E94" s="7"/>
      <c r="F94" s="62"/>
    </row>
    <row r="95" spans="1:6" ht="12.75">
      <c r="A95" s="5"/>
      <c r="B95" s="61">
        <v>66</v>
      </c>
      <c r="C95" s="5"/>
      <c r="D95" s="6"/>
      <c r="E95" s="7"/>
      <c r="F95" s="62"/>
    </row>
    <row r="96" spans="1:6" ht="12.75">
      <c r="A96" s="5"/>
      <c r="B96" s="61">
        <v>67</v>
      </c>
      <c r="C96" s="5"/>
      <c r="D96" s="6"/>
      <c r="E96" s="7"/>
      <c r="F96" s="62"/>
    </row>
    <row r="97" spans="1:6" ht="12.75">
      <c r="A97" s="5"/>
      <c r="B97" s="61">
        <v>68</v>
      </c>
      <c r="C97" s="5"/>
      <c r="D97" s="6"/>
      <c r="E97" s="7"/>
      <c r="F97" s="62"/>
    </row>
    <row r="98" spans="1:6" ht="12.75">
      <c r="A98" s="5"/>
      <c r="B98" s="61">
        <v>69</v>
      </c>
      <c r="C98" s="5"/>
      <c r="D98" s="6"/>
      <c r="E98" s="7"/>
      <c r="F98" s="62"/>
    </row>
    <row r="99" spans="1:6" ht="12.75">
      <c r="A99" s="5"/>
      <c r="B99" s="61">
        <v>70</v>
      </c>
      <c r="C99" s="5"/>
      <c r="D99" s="6"/>
      <c r="E99" s="7"/>
      <c r="F99" s="62"/>
    </row>
    <row r="100" spans="1:6" ht="12.75">
      <c r="A100" s="5"/>
      <c r="B100" s="61">
        <v>71</v>
      </c>
      <c r="C100" s="5"/>
      <c r="D100" s="6"/>
      <c r="E100" s="7"/>
      <c r="F100" s="62"/>
    </row>
    <row r="101" spans="1:6" ht="12.75">
      <c r="A101" s="5"/>
      <c r="B101" s="61">
        <v>72</v>
      </c>
      <c r="C101" s="5"/>
      <c r="D101" s="6"/>
      <c r="E101" s="7"/>
      <c r="F101" s="62"/>
    </row>
    <row r="102" spans="1:6" ht="12.75">
      <c r="A102" s="5"/>
      <c r="B102" s="61">
        <v>73</v>
      </c>
      <c r="C102" s="5"/>
      <c r="D102" s="6"/>
      <c r="E102" s="7"/>
      <c r="F102" s="62"/>
    </row>
    <row r="103" spans="1:6" ht="12.75">
      <c r="A103" s="5"/>
      <c r="B103" s="61">
        <v>74</v>
      </c>
      <c r="C103" s="5"/>
      <c r="D103" s="6"/>
      <c r="E103" s="7"/>
      <c r="F103" s="62"/>
    </row>
    <row r="104" spans="1:6" ht="12.75">
      <c r="A104" s="5"/>
      <c r="B104" s="61">
        <v>75</v>
      </c>
      <c r="C104" s="5"/>
      <c r="D104" s="6"/>
      <c r="E104" s="7"/>
      <c r="F104" s="62"/>
    </row>
    <row r="105" spans="1:6" ht="12.75">
      <c r="A105" s="5"/>
      <c r="B105" s="61">
        <v>76</v>
      </c>
      <c r="C105" s="5"/>
      <c r="D105" s="6"/>
      <c r="E105" s="7"/>
      <c r="F105" s="62"/>
    </row>
    <row r="106" spans="1:6" ht="12.75">
      <c r="A106" s="5"/>
      <c r="B106" s="61">
        <v>77</v>
      </c>
      <c r="C106" s="5"/>
      <c r="D106" s="6"/>
      <c r="E106" s="7"/>
      <c r="F106" s="62"/>
    </row>
    <row r="107" spans="1:6" ht="12.75">
      <c r="A107" s="5"/>
      <c r="B107" s="61">
        <v>78</v>
      </c>
      <c r="C107" s="5"/>
      <c r="D107" s="6"/>
      <c r="E107" s="7"/>
      <c r="F107" s="62"/>
    </row>
    <row r="108" spans="1:6" ht="12.75">
      <c r="A108" s="5"/>
      <c r="B108" s="61">
        <v>79</v>
      </c>
      <c r="C108" s="5"/>
      <c r="D108" s="6"/>
      <c r="E108" s="7"/>
      <c r="F108" s="62"/>
    </row>
    <row r="109" spans="1:6" ht="12.75">
      <c r="A109" s="5"/>
      <c r="B109" s="61">
        <v>80</v>
      </c>
      <c r="C109" s="5"/>
      <c r="D109" s="6"/>
      <c r="E109" s="7"/>
      <c r="F109" s="62"/>
    </row>
    <row r="110" spans="1:6" ht="12.75">
      <c r="A110" s="5"/>
      <c r="B110" s="61">
        <v>81</v>
      </c>
      <c r="C110" s="5"/>
      <c r="D110" s="6"/>
      <c r="E110" s="7"/>
      <c r="F110" s="62"/>
    </row>
    <row r="111" spans="1:6" ht="12.75">
      <c r="A111" s="5"/>
      <c r="B111" s="61">
        <v>82</v>
      </c>
      <c r="C111" s="5"/>
      <c r="D111" s="6"/>
      <c r="E111" s="7"/>
      <c r="F111" s="62"/>
    </row>
    <row r="112" spans="1:6" ht="12.75">
      <c r="A112" s="5"/>
      <c r="B112" s="61">
        <v>83</v>
      </c>
      <c r="C112" s="5"/>
      <c r="D112" s="6"/>
      <c r="E112" s="7"/>
      <c r="F112" s="62"/>
    </row>
    <row r="113" spans="1:6" ht="12.75">
      <c r="A113" s="5"/>
      <c r="B113" s="61">
        <v>84</v>
      </c>
      <c r="C113" s="5"/>
      <c r="D113" s="6"/>
      <c r="E113" s="7"/>
      <c r="F113" s="62"/>
    </row>
    <row r="114" spans="1:6" ht="12.75">
      <c r="A114" s="5"/>
      <c r="B114" s="61">
        <v>85</v>
      </c>
      <c r="C114" s="5"/>
      <c r="D114" s="6"/>
      <c r="E114" s="7"/>
      <c r="F114" s="62"/>
    </row>
    <row r="115" spans="1:6" ht="12.75">
      <c r="A115" s="5"/>
      <c r="B115" s="61">
        <v>86</v>
      </c>
      <c r="C115" s="5"/>
      <c r="D115" s="6"/>
      <c r="E115" s="7"/>
      <c r="F115" s="62"/>
    </row>
    <row r="116" spans="1:6" ht="12.75">
      <c r="A116" s="5"/>
      <c r="B116" s="61">
        <v>87</v>
      </c>
      <c r="C116" s="5"/>
      <c r="D116" s="6"/>
      <c r="E116" s="7"/>
      <c r="F116" s="62"/>
    </row>
    <row r="117" spans="1:6" ht="12.75">
      <c r="A117" s="5"/>
      <c r="B117" s="61">
        <v>88</v>
      </c>
      <c r="C117" s="5"/>
      <c r="D117" s="6"/>
      <c r="E117" s="7"/>
      <c r="F117" s="62"/>
    </row>
    <row r="118" spans="1:6" ht="12.75">
      <c r="A118" s="5"/>
      <c r="B118" s="61">
        <v>89</v>
      </c>
      <c r="C118" s="5"/>
      <c r="D118" s="6"/>
      <c r="E118" s="7"/>
      <c r="F118" s="62"/>
    </row>
    <row r="119" spans="1:6" ht="12.75">
      <c r="A119" s="5"/>
      <c r="B119" s="61">
        <v>90</v>
      </c>
      <c r="C119" s="5"/>
      <c r="D119" s="6"/>
      <c r="E119" s="7"/>
      <c r="F119" s="62"/>
    </row>
    <row r="120" spans="1:6" ht="12.75">
      <c r="A120" s="5"/>
      <c r="B120" s="61">
        <v>91</v>
      </c>
      <c r="C120" s="5"/>
      <c r="D120" s="6"/>
      <c r="E120" s="7"/>
      <c r="F120" s="62"/>
    </row>
    <row r="121" spans="1:6" ht="12.75">
      <c r="A121" s="5"/>
      <c r="B121" s="61">
        <v>92</v>
      </c>
      <c r="C121" s="5"/>
      <c r="D121" s="6"/>
      <c r="E121" s="7"/>
      <c r="F121" s="62"/>
    </row>
    <row r="122" spans="1:6" ht="12.75">
      <c r="A122" s="5"/>
      <c r="B122" s="61">
        <v>93</v>
      </c>
      <c r="C122" s="5"/>
      <c r="D122" s="6"/>
      <c r="E122" s="7"/>
      <c r="F122" s="62"/>
    </row>
    <row r="123" spans="1:6" ht="12.75">
      <c r="A123" s="5"/>
      <c r="B123" s="61">
        <v>94</v>
      </c>
      <c r="C123" s="5"/>
      <c r="D123" s="6"/>
      <c r="E123" s="7"/>
      <c r="F123" s="62"/>
    </row>
    <row r="124" spans="1:6" ht="12.75">
      <c r="A124" s="5"/>
      <c r="B124" s="61">
        <v>95</v>
      </c>
      <c r="C124" s="5"/>
      <c r="D124" s="6"/>
      <c r="E124" s="7"/>
      <c r="F124" s="62"/>
    </row>
    <row r="125" spans="1:6" ht="12.75">
      <c r="A125" s="5"/>
      <c r="B125" s="61">
        <v>96</v>
      </c>
      <c r="C125" s="5"/>
      <c r="D125" s="6"/>
      <c r="E125" s="7"/>
      <c r="F125" s="62"/>
    </row>
    <row r="126" spans="1:6" ht="12.75">
      <c r="A126" s="5"/>
      <c r="B126" s="61">
        <v>97</v>
      </c>
      <c r="C126" s="5"/>
      <c r="D126" s="6"/>
      <c r="E126" s="7"/>
      <c r="F126" s="62"/>
    </row>
    <row r="127" spans="1:6" ht="12.75">
      <c r="A127" s="5"/>
      <c r="B127" s="61">
        <v>98</v>
      </c>
      <c r="C127" s="5"/>
      <c r="D127" s="6"/>
      <c r="E127" s="7"/>
      <c r="F127" s="62"/>
    </row>
    <row r="128" spans="1:6" ht="12.75">
      <c r="A128" s="5"/>
      <c r="B128" s="61">
        <v>99</v>
      </c>
      <c r="C128" s="5"/>
      <c r="D128" s="6"/>
      <c r="E128" s="7"/>
      <c r="F128" s="62"/>
    </row>
    <row r="129" spans="1:6" ht="12.75">
      <c r="A129" s="5"/>
      <c r="B129" s="61">
        <v>100</v>
      </c>
      <c r="C129" s="5"/>
      <c r="D129" s="6"/>
      <c r="E129" s="7"/>
      <c r="F129" s="62"/>
    </row>
    <row r="130" spans="2:5" ht="13.5" thickBot="1">
      <c r="B130" s="63" t="s">
        <v>17</v>
      </c>
      <c r="E130" s="64">
        <f>SUM(E30:E129)</f>
        <v>300</v>
      </c>
    </row>
    <row r="131" ht="13.5" thickBot="1"/>
    <row r="132" spans="2:5" ht="13.5" thickBot="1">
      <c r="B132" s="65" t="s">
        <v>36</v>
      </c>
      <c r="C132" s="66"/>
      <c r="D132" s="67"/>
      <c r="E132" s="68">
        <f>+E130+E26</f>
        <v>370</v>
      </c>
    </row>
  </sheetData>
  <sheetProtection sheet="1"/>
  <printOptions/>
  <pageMargins left="0.984251968503937" right="0.7874015748031497" top="0.984251968503937" bottom="0.51" header="0.5118110236220472" footer="0.5118110236220472"/>
  <pageSetup horizontalDpi="600" verticalDpi="600" orientation="landscape" paperSize="9" r:id="rId2"/>
  <headerFooter alignWithMargins="0">
    <oddFooter>&amp;R&amp;G</oddFooter>
  </headerFooter>
  <rowBreaks count="1" manualBreakCount="1">
    <brk id="27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11.421875" defaultRowHeight="12.75"/>
  <cols>
    <col min="1" max="4" width="11.421875" style="53" customWidth="1"/>
    <col min="5" max="5" width="13.421875" style="53" bestFit="1" customWidth="1"/>
    <col min="6" max="7" width="11.421875" style="53" customWidth="1"/>
    <col min="8" max="8" width="14.00390625" style="53" bestFit="1" customWidth="1"/>
    <col min="9" max="16384" width="11.421875" style="53" customWidth="1"/>
  </cols>
  <sheetData>
    <row r="1" ht="12.75">
      <c r="A1" s="69" t="s">
        <v>130</v>
      </c>
    </row>
    <row r="2" ht="12.75">
      <c r="A2" s="53" t="s">
        <v>40</v>
      </c>
    </row>
    <row r="4" spans="1:4" ht="18.75">
      <c r="A4" s="52" t="s">
        <v>143</v>
      </c>
      <c r="D4" s="53" t="str">
        <f>+Übersicht!B3</f>
        <v>Ordenslager 3 - Buchen</v>
      </c>
    </row>
    <row r="5" ht="13.5" thickBot="1"/>
    <row r="6" spans="1:9" ht="12.75">
      <c r="A6" s="55" t="s">
        <v>25</v>
      </c>
      <c r="B6" s="56" t="s">
        <v>20</v>
      </c>
      <c r="C6" s="57" t="s">
        <v>22</v>
      </c>
      <c r="D6" s="57" t="s">
        <v>21</v>
      </c>
      <c r="E6" s="57" t="s">
        <v>37</v>
      </c>
      <c r="F6" s="57" t="s">
        <v>38</v>
      </c>
      <c r="G6" s="57" t="s">
        <v>39</v>
      </c>
      <c r="H6" s="58" t="s">
        <v>62</v>
      </c>
      <c r="I6" s="59" t="s">
        <v>24</v>
      </c>
    </row>
    <row r="7" spans="1:9" ht="12.75">
      <c r="A7" s="3">
        <v>41123</v>
      </c>
      <c r="B7" s="61">
        <v>1</v>
      </c>
      <c r="C7" s="5" t="s">
        <v>58</v>
      </c>
      <c r="D7" s="5" t="s">
        <v>59</v>
      </c>
      <c r="E7" s="5" t="s">
        <v>60</v>
      </c>
      <c r="F7" s="5">
        <v>95502</v>
      </c>
      <c r="G7" s="5" t="s">
        <v>61</v>
      </c>
      <c r="H7" s="6" t="s">
        <v>63</v>
      </c>
      <c r="I7" s="7">
        <v>20</v>
      </c>
    </row>
    <row r="8" spans="1:9" ht="12.75">
      <c r="A8" s="5"/>
      <c r="B8" s="61">
        <v>2</v>
      </c>
      <c r="C8" s="5"/>
      <c r="D8" s="5"/>
      <c r="E8" s="5"/>
      <c r="F8" s="5"/>
      <c r="G8" s="5"/>
      <c r="H8" s="6"/>
      <c r="I8" s="7"/>
    </row>
    <row r="9" spans="1:9" ht="12.75">
      <c r="A9" s="5"/>
      <c r="B9" s="61">
        <v>3</v>
      </c>
      <c r="C9" s="5"/>
      <c r="D9" s="5"/>
      <c r="E9" s="5"/>
      <c r="F9" s="5"/>
      <c r="G9" s="5"/>
      <c r="H9" s="6"/>
      <c r="I9" s="7"/>
    </row>
    <row r="10" spans="1:9" ht="12.75">
      <c r="A10" s="5"/>
      <c r="B10" s="61">
        <v>4</v>
      </c>
      <c r="C10" s="5"/>
      <c r="D10" s="5"/>
      <c r="E10" s="5"/>
      <c r="F10" s="5"/>
      <c r="G10" s="5"/>
      <c r="H10" s="6"/>
      <c r="I10" s="7"/>
    </row>
    <row r="11" spans="1:9" ht="12.75">
      <c r="A11" s="5"/>
      <c r="B11" s="61">
        <v>5</v>
      </c>
      <c r="C11" s="5"/>
      <c r="D11" s="5"/>
      <c r="E11" s="5"/>
      <c r="F11" s="5"/>
      <c r="G11" s="5"/>
      <c r="H11" s="6"/>
      <c r="I11" s="7"/>
    </row>
    <row r="12" spans="1:9" ht="12.75">
      <c r="A12" s="5"/>
      <c r="B12" s="61">
        <v>6</v>
      </c>
      <c r="C12" s="5"/>
      <c r="D12" s="5"/>
      <c r="E12" s="5"/>
      <c r="F12" s="5"/>
      <c r="G12" s="5"/>
      <c r="H12" s="6"/>
      <c r="I12" s="7"/>
    </row>
    <row r="13" spans="1:9" ht="12.75">
      <c r="A13" s="5"/>
      <c r="B13" s="61">
        <v>7</v>
      </c>
      <c r="C13" s="5"/>
      <c r="D13" s="5"/>
      <c r="E13" s="5"/>
      <c r="F13" s="5"/>
      <c r="G13" s="5"/>
      <c r="H13" s="6"/>
      <c r="I13" s="7"/>
    </row>
    <row r="14" spans="1:9" ht="12.75">
      <c r="A14" s="5"/>
      <c r="B14" s="61">
        <v>8</v>
      </c>
      <c r="C14" s="5"/>
      <c r="D14" s="5"/>
      <c r="E14" s="5"/>
      <c r="F14" s="5"/>
      <c r="G14" s="5"/>
      <c r="H14" s="6"/>
      <c r="I14" s="7"/>
    </row>
    <row r="15" spans="1:9" ht="12.75">
      <c r="A15" s="5"/>
      <c r="B15" s="61">
        <v>9</v>
      </c>
      <c r="C15" s="5"/>
      <c r="D15" s="5"/>
      <c r="E15" s="5"/>
      <c r="F15" s="5"/>
      <c r="G15" s="5"/>
      <c r="H15" s="6"/>
      <c r="I15" s="7"/>
    </row>
    <row r="16" spans="1:9" ht="12.75">
      <c r="A16" s="5"/>
      <c r="B16" s="61">
        <v>10</v>
      </c>
      <c r="C16" s="5"/>
      <c r="D16" s="5"/>
      <c r="E16" s="5"/>
      <c r="F16" s="5"/>
      <c r="G16" s="5"/>
      <c r="H16" s="6"/>
      <c r="I16" s="7"/>
    </row>
    <row r="17" spans="1:9" ht="12.75">
      <c r="A17" s="5"/>
      <c r="B17" s="61">
        <v>11</v>
      </c>
      <c r="C17" s="5"/>
      <c r="D17" s="5"/>
      <c r="E17" s="5"/>
      <c r="F17" s="5"/>
      <c r="G17" s="5"/>
      <c r="H17" s="6"/>
      <c r="I17" s="7"/>
    </row>
    <row r="18" spans="1:9" ht="12.75">
      <c r="A18" s="5"/>
      <c r="B18" s="61">
        <v>12</v>
      </c>
      <c r="C18" s="5"/>
      <c r="D18" s="5"/>
      <c r="E18" s="5"/>
      <c r="F18" s="5"/>
      <c r="G18" s="5"/>
      <c r="H18" s="6"/>
      <c r="I18" s="7"/>
    </row>
    <row r="19" spans="1:9" ht="12.75">
      <c r="A19" s="5"/>
      <c r="B19" s="61">
        <v>13</v>
      </c>
      <c r="C19" s="5"/>
      <c r="D19" s="5"/>
      <c r="E19" s="5"/>
      <c r="F19" s="5"/>
      <c r="G19" s="5"/>
      <c r="H19" s="6"/>
      <c r="I19" s="7"/>
    </row>
    <row r="20" spans="1:9" ht="12.75">
      <c r="A20" s="5"/>
      <c r="B20" s="61">
        <v>14</v>
      </c>
      <c r="C20" s="5"/>
      <c r="D20" s="5"/>
      <c r="E20" s="5"/>
      <c r="F20" s="5"/>
      <c r="G20" s="5"/>
      <c r="H20" s="6"/>
      <c r="I20" s="7"/>
    </row>
    <row r="21" spans="1:9" ht="12.75">
      <c r="A21" s="5"/>
      <c r="B21" s="61">
        <v>15</v>
      </c>
      <c r="C21" s="5"/>
      <c r="D21" s="5"/>
      <c r="E21" s="5"/>
      <c r="F21" s="5"/>
      <c r="G21" s="5"/>
      <c r="H21" s="6"/>
      <c r="I21" s="7"/>
    </row>
    <row r="22" spans="1:9" ht="12.75">
      <c r="A22" s="5"/>
      <c r="B22" s="61">
        <v>16</v>
      </c>
      <c r="C22" s="5"/>
      <c r="D22" s="5"/>
      <c r="E22" s="5"/>
      <c r="F22" s="5"/>
      <c r="G22" s="5"/>
      <c r="H22" s="6"/>
      <c r="I22" s="7"/>
    </row>
    <row r="23" spans="1:9" ht="12.75">
      <c r="A23" s="5"/>
      <c r="B23" s="61">
        <v>17</v>
      </c>
      <c r="C23" s="5"/>
      <c r="D23" s="5"/>
      <c r="E23" s="5"/>
      <c r="F23" s="5"/>
      <c r="G23" s="5"/>
      <c r="H23" s="6"/>
      <c r="I23" s="7"/>
    </row>
    <row r="24" spans="1:9" ht="12.75">
      <c r="A24" s="5"/>
      <c r="B24" s="61">
        <v>18</v>
      </c>
      <c r="C24" s="5"/>
      <c r="D24" s="5"/>
      <c r="E24" s="5"/>
      <c r="F24" s="5"/>
      <c r="G24" s="5"/>
      <c r="H24" s="6"/>
      <c r="I24" s="7"/>
    </row>
    <row r="25" spans="1:9" ht="12.75">
      <c r="A25" s="5"/>
      <c r="B25" s="61">
        <v>19</v>
      </c>
      <c r="C25" s="5"/>
      <c r="D25" s="5"/>
      <c r="E25" s="5"/>
      <c r="F25" s="5"/>
      <c r="G25" s="5"/>
      <c r="H25" s="6"/>
      <c r="I25" s="7"/>
    </row>
    <row r="26" spans="1:9" ht="12.75">
      <c r="A26" s="5"/>
      <c r="B26" s="61">
        <v>20</v>
      </c>
      <c r="C26" s="5"/>
      <c r="D26" s="5"/>
      <c r="E26" s="5"/>
      <c r="F26" s="5"/>
      <c r="G26" s="5"/>
      <c r="H26" s="6"/>
      <c r="I26" s="7"/>
    </row>
    <row r="27" spans="1:9" ht="12.75">
      <c r="A27" s="3"/>
      <c r="B27" s="61">
        <v>21</v>
      </c>
      <c r="C27" s="5"/>
      <c r="D27" s="5"/>
      <c r="E27" s="5"/>
      <c r="F27" s="5"/>
      <c r="G27" s="5"/>
      <c r="H27" s="6"/>
      <c r="I27" s="7"/>
    </row>
    <row r="28" spans="1:9" ht="12.75">
      <c r="A28" s="5"/>
      <c r="B28" s="61">
        <v>22</v>
      </c>
      <c r="C28" s="5"/>
      <c r="D28" s="5"/>
      <c r="E28" s="5"/>
      <c r="F28" s="5"/>
      <c r="G28" s="5"/>
      <c r="H28" s="6"/>
      <c r="I28" s="7"/>
    </row>
    <row r="29" spans="1:9" ht="12.75">
      <c r="A29" s="5"/>
      <c r="B29" s="61">
        <v>23</v>
      </c>
      <c r="C29" s="5"/>
      <c r="D29" s="5"/>
      <c r="E29" s="5"/>
      <c r="F29" s="5"/>
      <c r="G29" s="5"/>
      <c r="H29" s="6"/>
      <c r="I29" s="7"/>
    </row>
    <row r="30" spans="1:9" ht="12.75">
      <c r="A30" s="5"/>
      <c r="B30" s="61">
        <v>24</v>
      </c>
      <c r="C30" s="5"/>
      <c r="D30" s="5"/>
      <c r="E30" s="5"/>
      <c r="F30" s="5"/>
      <c r="G30" s="5"/>
      <c r="H30" s="6"/>
      <c r="I30" s="7"/>
    </row>
    <row r="31" spans="1:9" ht="12.75">
      <c r="A31" s="5"/>
      <c r="B31" s="61">
        <v>25</v>
      </c>
      <c r="C31" s="5"/>
      <c r="D31" s="5"/>
      <c r="E31" s="5"/>
      <c r="F31" s="5"/>
      <c r="G31" s="5"/>
      <c r="H31" s="6"/>
      <c r="I31" s="7"/>
    </row>
    <row r="32" spans="1:9" ht="12.75">
      <c r="A32" s="5"/>
      <c r="B32" s="61">
        <v>26</v>
      </c>
      <c r="C32" s="5"/>
      <c r="D32" s="5"/>
      <c r="E32" s="5"/>
      <c r="F32" s="5"/>
      <c r="G32" s="5"/>
      <c r="H32" s="6"/>
      <c r="I32" s="7"/>
    </row>
    <row r="33" spans="1:9" ht="12.75">
      <c r="A33" s="5"/>
      <c r="B33" s="61">
        <v>27</v>
      </c>
      <c r="C33" s="5"/>
      <c r="D33" s="5"/>
      <c r="E33" s="5"/>
      <c r="F33" s="5"/>
      <c r="G33" s="5"/>
      <c r="H33" s="6"/>
      <c r="I33" s="7"/>
    </row>
    <row r="34" spans="1:9" ht="12.75">
      <c r="A34" s="5"/>
      <c r="B34" s="61">
        <v>28</v>
      </c>
      <c r="C34" s="5"/>
      <c r="D34" s="5"/>
      <c r="E34" s="5"/>
      <c r="F34" s="5"/>
      <c r="G34" s="5"/>
      <c r="H34" s="6"/>
      <c r="I34" s="7"/>
    </row>
    <row r="35" spans="1:9" ht="12.75">
      <c r="A35" s="5"/>
      <c r="B35" s="61">
        <v>29</v>
      </c>
      <c r="C35" s="5"/>
      <c r="D35" s="5"/>
      <c r="E35" s="5"/>
      <c r="F35" s="5"/>
      <c r="G35" s="5"/>
      <c r="H35" s="6"/>
      <c r="I35" s="7"/>
    </row>
    <row r="36" spans="1:9" ht="12.75">
      <c r="A36" s="5"/>
      <c r="B36" s="61">
        <v>30</v>
      </c>
      <c r="C36" s="5"/>
      <c r="D36" s="5"/>
      <c r="E36" s="5"/>
      <c r="F36" s="5"/>
      <c r="G36" s="5"/>
      <c r="H36" s="6"/>
      <c r="I36" s="7"/>
    </row>
    <row r="37" spans="1:9" ht="12.75">
      <c r="A37" s="5"/>
      <c r="B37" s="61">
        <v>31</v>
      </c>
      <c r="C37" s="5"/>
      <c r="D37" s="5"/>
      <c r="E37" s="5"/>
      <c r="F37" s="5"/>
      <c r="G37" s="5"/>
      <c r="H37" s="6"/>
      <c r="I37" s="7"/>
    </row>
    <row r="38" spans="1:9" ht="12.75">
      <c r="A38" s="5"/>
      <c r="B38" s="61">
        <v>32</v>
      </c>
      <c r="C38" s="5"/>
      <c r="D38" s="5"/>
      <c r="E38" s="5"/>
      <c r="F38" s="5"/>
      <c r="G38" s="5"/>
      <c r="H38" s="6"/>
      <c r="I38" s="7"/>
    </row>
    <row r="39" spans="1:9" ht="12.75">
      <c r="A39" s="5"/>
      <c r="B39" s="61">
        <v>33</v>
      </c>
      <c r="C39" s="5"/>
      <c r="D39" s="5"/>
      <c r="E39" s="5"/>
      <c r="F39" s="5"/>
      <c r="G39" s="5"/>
      <c r="H39" s="6"/>
      <c r="I39" s="7"/>
    </row>
    <row r="40" spans="1:9" ht="12.75">
      <c r="A40" s="5"/>
      <c r="B40" s="61">
        <v>34</v>
      </c>
      <c r="C40" s="5"/>
      <c r="D40" s="5"/>
      <c r="E40" s="5"/>
      <c r="F40" s="5"/>
      <c r="G40" s="5"/>
      <c r="H40" s="6"/>
      <c r="I40" s="7"/>
    </row>
    <row r="41" spans="1:9" ht="12.75">
      <c r="A41" s="5"/>
      <c r="B41" s="61">
        <v>35</v>
      </c>
      <c r="C41" s="5"/>
      <c r="D41" s="5"/>
      <c r="E41" s="5"/>
      <c r="F41" s="5"/>
      <c r="G41" s="5"/>
      <c r="H41" s="6"/>
      <c r="I41" s="7"/>
    </row>
    <row r="42" spans="1:9" ht="12.75">
      <c r="A42" s="3"/>
      <c r="B42" s="61">
        <v>36</v>
      </c>
      <c r="C42" s="5"/>
      <c r="D42" s="5"/>
      <c r="E42" s="5"/>
      <c r="F42" s="5"/>
      <c r="G42" s="5"/>
      <c r="H42" s="6"/>
      <c r="I42" s="7"/>
    </row>
    <row r="43" spans="1:9" ht="12.75">
      <c r="A43" s="5"/>
      <c r="B43" s="61">
        <v>37</v>
      </c>
      <c r="C43" s="5"/>
      <c r="D43" s="5"/>
      <c r="E43" s="5"/>
      <c r="F43" s="5"/>
      <c r="G43" s="5"/>
      <c r="H43" s="6"/>
      <c r="I43" s="7"/>
    </row>
    <row r="44" spans="1:9" ht="12.75">
      <c r="A44" s="5"/>
      <c r="B44" s="61">
        <v>38</v>
      </c>
      <c r="C44" s="5"/>
      <c r="D44" s="5"/>
      <c r="E44" s="5"/>
      <c r="F44" s="5"/>
      <c r="G44" s="5"/>
      <c r="H44" s="6"/>
      <c r="I44" s="7"/>
    </row>
    <row r="45" spans="1:9" ht="12.75">
      <c r="A45" s="5"/>
      <c r="B45" s="61">
        <v>39</v>
      </c>
      <c r="C45" s="5"/>
      <c r="D45" s="5"/>
      <c r="E45" s="5"/>
      <c r="F45" s="5"/>
      <c r="G45" s="5"/>
      <c r="H45" s="6"/>
      <c r="I45" s="7"/>
    </row>
    <row r="46" spans="1:9" ht="12.75">
      <c r="A46" s="5"/>
      <c r="B46" s="61">
        <v>40</v>
      </c>
      <c r="C46" s="5"/>
      <c r="D46" s="5"/>
      <c r="E46" s="5"/>
      <c r="F46" s="5"/>
      <c r="G46" s="5"/>
      <c r="H46" s="6"/>
      <c r="I46" s="7"/>
    </row>
    <row r="47" spans="1:9" ht="12.75">
      <c r="A47" s="5"/>
      <c r="B47" s="61">
        <v>41</v>
      </c>
      <c r="C47" s="5"/>
      <c r="D47" s="5"/>
      <c r="E47" s="5"/>
      <c r="F47" s="5"/>
      <c r="G47" s="5"/>
      <c r="H47" s="6"/>
      <c r="I47" s="7"/>
    </row>
    <row r="48" spans="1:9" ht="12.75">
      <c r="A48" s="5"/>
      <c r="B48" s="61">
        <v>42</v>
      </c>
      <c r="C48" s="5"/>
      <c r="D48" s="5"/>
      <c r="E48" s="5"/>
      <c r="F48" s="5"/>
      <c r="G48" s="5"/>
      <c r="H48" s="6"/>
      <c r="I48" s="7"/>
    </row>
    <row r="49" spans="1:9" ht="12.75">
      <c r="A49" s="5"/>
      <c r="B49" s="61">
        <v>43</v>
      </c>
      <c r="C49" s="5"/>
      <c r="D49" s="5"/>
      <c r="E49" s="5"/>
      <c r="F49" s="5"/>
      <c r="G49" s="5"/>
      <c r="H49" s="6"/>
      <c r="I49" s="7"/>
    </row>
    <row r="50" spans="1:9" ht="12.75">
      <c r="A50" s="5"/>
      <c r="B50" s="61">
        <v>44</v>
      </c>
      <c r="C50" s="5"/>
      <c r="D50" s="5"/>
      <c r="E50" s="5"/>
      <c r="F50" s="5"/>
      <c r="G50" s="5"/>
      <c r="H50" s="6"/>
      <c r="I50" s="7"/>
    </row>
    <row r="51" spans="1:9" ht="12.75">
      <c r="A51" s="5"/>
      <c r="B51" s="61">
        <v>45</v>
      </c>
      <c r="C51" s="5"/>
      <c r="D51" s="5"/>
      <c r="E51" s="5"/>
      <c r="F51" s="5"/>
      <c r="G51" s="5"/>
      <c r="H51" s="6"/>
      <c r="I51" s="7"/>
    </row>
    <row r="52" spans="1:9" ht="12.75">
      <c r="A52" s="5"/>
      <c r="B52" s="61">
        <v>46</v>
      </c>
      <c r="C52" s="5"/>
      <c r="D52" s="5"/>
      <c r="E52" s="5"/>
      <c r="F52" s="5"/>
      <c r="G52" s="5"/>
      <c r="H52" s="6"/>
      <c r="I52" s="7"/>
    </row>
    <row r="53" spans="1:9" ht="12.75">
      <c r="A53" s="5"/>
      <c r="B53" s="61">
        <v>47</v>
      </c>
      <c r="C53" s="5"/>
      <c r="D53" s="5"/>
      <c r="E53" s="5"/>
      <c r="F53" s="5"/>
      <c r="G53" s="5"/>
      <c r="H53" s="6"/>
      <c r="I53" s="7"/>
    </row>
    <row r="54" spans="1:9" ht="12.75">
      <c r="A54" s="5"/>
      <c r="B54" s="61">
        <v>48</v>
      </c>
      <c r="C54" s="5"/>
      <c r="D54" s="5"/>
      <c r="E54" s="5"/>
      <c r="F54" s="5"/>
      <c r="G54" s="5"/>
      <c r="H54" s="6"/>
      <c r="I54" s="7"/>
    </row>
    <row r="55" spans="1:9" ht="12.75">
      <c r="A55" s="5"/>
      <c r="B55" s="61">
        <v>49</v>
      </c>
      <c r="C55" s="5"/>
      <c r="D55" s="5"/>
      <c r="E55" s="5"/>
      <c r="F55" s="5"/>
      <c r="G55" s="5"/>
      <c r="H55" s="6"/>
      <c r="I55" s="7"/>
    </row>
    <row r="56" spans="1:9" ht="13.5" thickBot="1">
      <c r="A56" s="3"/>
      <c r="B56" s="61">
        <v>50</v>
      </c>
      <c r="C56" s="5"/>
      <c r="D56" s="5"/>
      <c r="E56" s="5"/>
      <c r="F56" s="5"/>
      <c r="G56" s="5"/>
      <c r="H56" s="6"/>
      <c r="I56" s="26"/>
    </row>
    <row r="57" ht="13.5" thickBot="1">
      <c r="I57" s="68">
        <f>SUM(I7:I56)</f>
        <v>20</v>
      </c>
    </row>
  </sheetData>
  <sheetProtection sheet="1" objects="1" scenarios="1"/>
  <printOptions/>
  <pageMargins left="0.984251968503937" right="0.7874015748031497" top="0.984251968503937" bottom="0.9448818897637796" header="0.5118110236220472" footer="0.5118110236220472"/>
  <pageSetup horizontalDpi="600" verticalDpi="600" orientation="landscape" paperSize="9" r:id="rId2"/>
  <headerFooter alignWithMargins="0"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3" customWidth="1"/>
    <col min="3" max="3" width="28.00390625" style="53" customWidth="1"/>
    <col min="4" max="16384" width="11.421875" style="53" customWidth="1"/>
  </cols>
  <sheetData>
    <row r="1" ht="12.75">
      <c r="A1" s="69" t="s">
        <v>139</v>
      </c>
    </row>
    <row r="2" ht="12.75">
      <c r="A2" s="69"/>
    </row>
    <row r="3" spans="1:4" ht="18.75">
      <c r="A3" s="52" t="s">
        <v>143</v>
      </c>
      <c r="D3" s="53" t="str">
        <f>+Übersicht!B3</f>
        <v>Ordenslager 3 - Buchen</v>
      </c>
    </row>
    <row r="4" ht="13.5" thickBot="1"/>
    <row r="5" spans="1:4" ht="12.75">
      <c r="A5" s="55" t="s">
        <v>25</v>
      </c>
      <c r="B5" s="56" t="s">
        <v>20</v>
      </c>
      <c r="C5" s="58" t="s">
        <v>62</v>
      </c>
      <c r="D5" s="59" t="s">
        <v>24</v>
      </c>
    </row>
    <row r="6" spans="1:4" ht="12.75">
      <c r="A6" s="3">
        <v>41126</v>
      </c>
      <c r="B6" s="61">
        <v>1</v>
      </c>
      <c r="C6" s="6" t="s">
        <v>161</v>
      </c>
      <c r="D6" s="7">
        <v>100</v>
      </c>
    </row>
    <row r="7" spans="1:4" ht="12.75">
      <c r="A7" s="5"/>
      <c r="B7" s="61">
        <v>2</v>
      </c>
      <c r="C7" s="6"/>
      <c r="D7" s="7"/>
    </row>
    <row r="8" spans="1:4" ht="12.75">
      <c r="A8" s="5"/>
      <c r="B8" s="61">
        <v>3</v>
      </c>
      <c r="C8" s="6"/>
      <c r="D8" s="7"/>
    </row>
    <row r="9" spans="1:4" ht="12.75">
      <c r="A9" s="5"/>
      <c r="B9" s="61">
        <v>4</v>
      </c>
      <c r="C9" s="6"/>
      <c r="D9" s="7"/>
    </row>
    <row r="10" spans="1:4" ht="12.75">
      <c r="A10" s="5"/>
      <c r="B10" s="61">
        <v>5</v>
      </c>
      <c r="C10" s="6"/>
      <c r="D10" s="7"/>
    </row>
    <row r="11" spans="1:4" ht="12.75">
      <c r="A11" s="5"/>
      <c r="B11" s="61">
        <v>6</v>
      </c>
      <c r="C11" s="6"/>
      <c r="D11" s="7"/>
    </row>
    <row r="12" spans="1:4" ht="12.75">
      <c r="A12" s="5"/>
      <c r="B12" s="61">
        <v>7</v>
      </c>
      <c r="C12" s="6"/>
      <c r="D12" s="7"/>
    </row>
    <row r="13" spans="1:4" ht="12.75">
      <c r="A13" s="5"/>
      <c r="B13" s="61">
        <v>8</v>
      </c>
      <c r="C13" s="6"/>
      <c r="D13" s="7"/>
    </row>
    <row r="14" spans="1:4" ht="12.75">
      <c r="A14" s="5"/>
      <c r="B14" s="61">
        <v>9</v>
      </c>
      <c r="C14" s="6"/>
      <c r="D14" s="7"/>
    </row>
    <row r="15" spans="1:4" ht="13.5" thickBot="1">
      <c r="A15" s="5"/>
      <c r="B15" s="61">
        <v>10</v>
      </c>
      <c r="C15" s="6"/>
      <c r="D15" s="51"/>
    </row>
    <row r="16" ht="13.5" thickBot="1">
      <c r="D16" s="68">
        <f>SUM(D6:D15)</f>
        <v>100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3" max="3" width="36.00390625" style="0" bestFit="1" customWidth="1"/>
    <col min="4" max="4" width="10.421875" style="0" customWidth="1"/>
    <col min="5" max="5" width="9.140625" style="0" customWidth="1"/>
    <col min="6" max="6" width="8.28125" style="0" customWidth="1"/>
  </cols>
  <sheetData>
    <row r="1" spans="1:2" ht="18.75">
      <c r="A1" s="1" t="s">
        <v>43</v>
      </c>
      <c r="B1" s="1"/>
    </row>
    <row r="2" spans="1:2" ht="18.75">
      <c r="A2" s="1" t="s">
        <v>11</v>
      </c>
      <c r="B2" s="1"/>
    </row>
    <row r="3" spans="1:2" ht="18.75">
      <c r="A3" s="1" t="s">
        <v>144</v>
      </c>
      <c r="B3" s="1"/>
    </row>
    <row r="4" ht="6.75" customHeight="1"/>
    <row r="5" spans="1:6" ht="12.75">
      <c r="A5" s="10" t="s">
        <v>12</v>
      </c>
      <c r="B5" s="10" t="s">
        <v>25</v>
      </c>
      <c r="C5" s="11" t="s">
        <v>13</v>
      </c>
      <c r="D5" s="16" t="s">
        <v>14</v>
      </c>
      <c r="E5" s="17" t="s">
        <v>15</v>
      </c>
      <c r="F5" s="18" t="s">
        <v>16</v>
      </c>
    </row>
    <row r="6" spans="1:6" ht="12.75">
      <c r="A6" s="14"/>
      <c r="B6" s="14"/>
      <c r="C6" s="15" t="s">
        <v>42</v>
      </c>
      <c r="D6" s="19">
        <v>100</v>
      </c>
      <c r="E6" s="20"/>
      <c r="F6" s="21">
        <f>+D6-E6</f>
        <v>100</v>
      </c>
    </row>
    <row r="7" spans="1:6" ht="12.75">
      <c r="A7" s="4">
        <v>1</v>
      </c>
      <c r="B7" s="70">
        <v>41116</v>
      </c>
      <c r="C7" s="12" t="s">
        <v>44</v>
      </c>
      <c r="D7" s="22"/>
      <c r="E7" s="22">
        <v>18.22</v>
      </c>
      <c r="F7" s="21">
        <f>+F6+D7-E7</f>
        <v>81.78</v>
      </c>
    </row>
    <row r="8" spans="1:6" ht="12.75">
      <c r="A8" s="4">
        <v>2</v>
      </c>
      <c r="B8" s="70">
        <v>41116</v>
      </c>
      <c r="C8" s="12" t="s">
        <v>45</v>
      </c>
      <c r="D8" s="22"/>
      <c r="E8" s="22">
        <v>12.82</v>
      </c>
      <c r="F8" s="21">
        <f>+F7+D8-E8</f>
        <v>68.96000000000001</v>
      </c>
    </row>
    <row r="9" spans="1:6" ht="12.75">
      <c r="A9" s="4">
        <v>3</v>
      </c>
      <c r="B9" s="70">
        <v>41116</v>
      </c>
      <c r="C9" s="12" t="s">
        <v>46</v>
      </c>
      <c r="D9" s="22"/>
      <c r="E9" s="22">
        <v>54.5</v>
      </c>
      <c r="F9" s="21">
        <f aca="true" t="shared" si="0" ref="F9:F56">+F8+D9-E9</f>
        <v>14.460000000000008</v>
      </c>
    </row>
    <row r="10" spans="1:6" ht="12.75">
      <c r="A10" s="4">
        <v>4</v>
      </c>
      <c r="B10" s="70">
        <v>41116</v>
      </c>
      <c r="C10" s="12" t="s">
        <v>47</v>
      </c>
      <c r="D10" s="22">
        <v>15</v>
      </c>
      <c r="E10" s="22"/>
      <c r="F10" s="21">
        <f t="shared" si="0"/>
        <v>29.460000000000008</v>
      </c>
    </row>
    <row r="11" spans="1:6" ht="12.75">
      <c r="A11" s="4">
        <v>5</v>
      </c>
      <c r="B11" s="70">
        <v>41116</v>
      </c>
      <c r="C11" s="12" t="s">
        <v>49</v>
      </c>
      <c r="D11" s="22">
        <v>26</v>
      </c>
      <c r="E11" s="22"/>
      <c r="F11" s="21">
        <f t="shared" si="0"/>
        <v>55.46000000000001</v>
      </c>
    </row>
    <row r="12" spans="1:6" ht="12.75">
      <c r="A12" s="4">
        <v>6</v>
      </c>
      <c r="B12" s="70">
        <v>41117</v>
      </c>
      <c r="C12" s="12" t="s">
        <v>50</v>
      </c>
      <c r="D12" s="22">
        <v>18</v>
      </c>
      <c r="E12" s="22"/>
      <c r="F12" s="21">
        <f t="shared" si="0"/>
        <v>73.46000000000001</v>
      </c>
    </row>
    <row r="13" spans="1:6" ht="12.75">
      <c r="A13" s="4">
        <v>7</v>
      </c>
      <c r="B13" s="70">
        <v>41117</v>
      </c>
      <c r="C13" s="12" t="s">
        <v>48</v>
      </c>
      <c r="D13" s="22">
        <v>2</v>
      </c>
      <c r="E13" s="22"/>
      <c r="F13" s="21">
        <f t="shared" si="0"/>
        <v>75.46000000000001</v>
      </c>
    </row>
    <row r="14" spans="1:6" ht="12.75">
      <c r="A14" s="4">
        <v>8</v>
      </c>
      <c r="B14" s="70">
        <v>41118</v>
      </c>
      <c r="C14" s="12" t="s">
        <v>51</v>
      </c>
      <c r="D14" s="22">
        <v>37</v>
      </c>
      <c r="E14" s="22"/>
      <c r="F14" s="21">
        <f t="shared" si="0"/>
        <v>112.46000000000001</v>
      </c>
    </row>
    <row r="15" spans="1:6" ht="12.75">
      <c r="A15" s="4">
        <v>9</v>
      </c>
      <c r="B15" s="70">
        <v>41118</v>
      </c>
      <c r="C15" s="12" t="s">
        <v>52</v>
      </c>
      <c r="D15" s="22">
        <v>9</v>
      </c>
      <c r="E15" s="22"/>
      <c r="F15" s="21">
        <f t="shared" si="0"/>
        <v>121.46000000000001</v>
      </c>
    </row>
    <row r="16" spans="1:6" ht="12.75">
      <c r="A16" s="4">
        <v>10</v>
      </c>
      <c r="B16" s="70">
        <v>41120</v>
      </c>
      <c r="C16" s="12" t="s">
        <v>55</v>
      </c>
      <c r="D16" s="22">
        <v>50</v>
      </c>
      <c r="E16" s="22"/>
      <c r="F16" s="21">
        <f t="shared" si="0"/>
        <v>171.46</v>
      </c>
    </row>
    <row r="17" spans="1:6" ht="12.75">
      <c r="A17" s="4">
        <v>11</v>
      </c>
      <c r="B17" s="70">
        <v>41124</v>
      </c>
      <c r="C17" s="12" t="s">
        <v>56</v>
      </c>
      <c r="D17" s="22">
        <v>83</v>
      </c>
      <c r="E17" s="22"/>
      <c r="F17" s="21">
        <f t="shared" si="0"/>
        <v>254.46</v>
      </c>
    </row>
    <row r="18" spans="1:6" ht="12.75">
      <c r="A18" s="4">
        <v>12</v>
      </c>
      <c r="B18" s="70">
        <v>41124</v>
      </c>
      <c r="C18" s="12" t="s">
        <v>145</v>
      </c>
      <c r="D18" s="22"/>
      <c r="E18" s="22">
        <v>40</v>
      </c>
      <c r="F18" s="21">
        <f t="shared" si="0"/>
        <v>214.46</v>
      </c>
    </row>
    <row r="19" spans="1:6" ht="12.75">
      <c r="A19" s="4">
        <v>13</v>
      </c>
      <c r="B19" s="70">
        <v>41124</v>
      </c>
      <c r="C19" s="12" t="s">
        <v>146</v>
      </c>
      <c r="D19" s="22"/>
      <c r="E19" s="22">
        <v>60</v>
      </c>
      <c r="F19" s="21">
        <f t="shared" si="0"/>
        <v>154.46</v>
      </c>
    </row>
    <row r="20" spans="1:6" ht="12.75">
      <c r="A20" s="4">
        <v>14</v>
      </c>
      <c r="B20" s="70">
        <v>41127</v>
      </c>
      <c r="C20" s="12" t="s">
        <v>149</v>
      </c>
      <c r="D20" s="22"/>
      <c r="E20" s="22">
        <v>100</v>
      </c>
      <c r="F20" s="21">
        <f t="shared" si="0"/>
        <v>54.46000000000001</v>
      </c>
    </row>
    <row r="21" spans="1:6" ht="12.75">
      <c r="A21" s="4">
        <v>15</v>
      </c>
      <c r="B21" s="71"/>
      <c r="C21" s="12"/>
      <c r="D21" s="22"/>
      <c r="E21" s="22"/>
      <c r="F21" s="21">
        <f t="shared" si="0"/>
        <v>54.46000000000001</v>
      </c>
    </row>
    <row r="22" spans="1:6" ht="12.75">
      <c r="A22" s="4">
        <v>16</v>
      </c>
      <c r="B22" s="71"/>
      <c r="C22" s="12"/>
      <c r="D22" s="22"/>
      <c r="E22" s="22"/>
      <c r="F22" s="21">
        <f t="shared" si="0"/>
        <v>54.46000000000001</v>
      </c>
    </row>
    <row r="23" spans="1:6" ht="12.75">
      <c r="A23" s="4">
        <v>17</v>
      </c>
      <c r="B23" s="71"/>
      <c r="C23" s="12"/>
      <c r="D23" s="22"/>
      <c r="E23" s="22"/>
      <c r="F23" s="21">
        <f t="shared" si="0"/>
        <v>54.46000000000001</v>
      </c>
    </row>
    <row r="24" spans="1:6" ht="12.75">
      <c r="A24" s="4">
        <v>18</v>
      </c>
      <c r="B24" s="71"/>
      <c r="C24" s="12"/>
      <c r="D24" s="22"/>
      <c r="E24" s="22"/>
      <c r="F24" s="21">
        <f t="shared" si="0"/>
        <v>54.46000000000001</v>
      </c>
    </row>
    <row r="25" spans="1:6" ht="12.75">
      <c r="A25" s="4">
        <v>19</v>
      </c>
      <c r="B25" s="71"/>
      <c r="C25" s="12"/>
      <c r="D25" s="22"/>
      <c r="E25" s="22"/>
      <c r="F25" s="21">
        <f t="shared" si="0"/>
        <v>54.46000000000001</v>
      </c>
    </row>
    <row r="26" spans="1:6" ht="12.75">
      <c r="A26" s="4">
        <v>20</v>
      </c>
      <c r="B26" s="71"/>
      <c r="C26" s="12"/>
      <c r="D26" s="22"/>
      <c r="E26" s="22"/>
      <c r="F26" s="21">
        <f t="shared" si="0"/>
        <v>54.46000000000001</v>
      </c>
    </row>
    <row r="27" spans="1:6" ht="12.75">
      <c r="A27" s="4">
        <v>21</v>
      </c>
      <c r="B27" s="71"/>
      <c r="C27" s="12"/>
      <c r="D27" s="22"/>
      <c r="E27" s="22"/>
      <c r="F27" s="21">
        <f t="shared" si="0"/>
        <v>54.46000000000001</v>
      </c>
    </row>
    <row r="28" spans="1:6" ht="12.75">
      <c r="A28" s="4">
        <v>22</v>
      </c>
      <c r="B28" s="71"/>
      <c r="C28" s="12"/>
      <c r="D28" s="22"/>
      <c r="E28" s="22"/>
      <c r="F28" s="21">
        <f t="shared" si="0"/>
        <v>54.46000000000001</v>
      </c>
    </row>
    <row r="29" spans="1:6" ht="12.75">
      <c r="A29" s="4">
        <v>23</v>
      </c>
      <c r="B29" s="71"/>
      <c r="C29" s="12"/>
      <c r="D29" s="22"/>
      <c r="E29" s="22"/>
      <c r="F29" s="21">
        <f t="shared" si="0"/>
        <v>54.46000000000001</v>
      </c>
    </row>
    <row r="30" spans="1:6" ht="12.75">
      <c r="A30" s="4">
        <v>24</v>
      </c>
      <c r="B30" s="71"/>
      <c r="C30" s="12"/>
      <c r="D30" s="22"/>
      <c r="E30" s="22"/>
      <c r="F30" s="21">
        <f t="shared" si="0"/>
        <v>54.46000000000001</v>
      </c>
    </row>
    <row r="31" spans="1:6" ht="12.75">
      <c r="A31" s="4">
        <v>25</v>
      </c>
      <c r="B31" s="71"/>
      <c r="C31" s="12"/>
      <c r="D31" s="22"/>
      <c r="E31" s="22"/>
      <c r="F31" s="21">
        <f t="shared" si="0"/>
        <v>54.46000000000001</v>
      </c>
    </row>
    <row r="32" spans="1:6" ht="12.75">
      <c r="A32" s="4">
        <v>26</v>
      </c>
      <c r="B32" s="71"/>
      <c r="C32" s="12"/>
      <c r="D32" s="22"/>
      <c r="E32" s="22"/>
      <c r="F32" s="21">
        <f t="shared" si="0"/>
        <v>54.46000000000001</v>
      </c>
    </row>
    <row r="33" spans="1:6" ht="12.75">
      <c r="A33" s="4">
        <v>27</v>
      </c>
      <c r="B33" s="71"/>
      <c r="C33" s="12"/>
      <c r="D33" s="22"/>
      <c r="E33" s="22"/>
      <c r="F33" s="21">
        <f t="shared" si="0"/>
        <v>54.46000000000001</v>
      </c>
    </row>
    <row r="34" spans="1:6" ht="12.75">
      <c r="A34" s="4">
        <v>28</v>
      </c>
      <c r="B34" s="71"/>
      <c r="C34" s="12"/>
      <c r="D34" s="22"/>
      <c r="E34" s="22"/>
      <c r="F34" s="21">
        <f t="shared" si="0"/>
        <v>54.46000000000001</v>
      </c>
    </row>
    <row r="35" spans="1:6" ht="12.75">
      <c r="A35" s="4">
        <v>29</v>
      </c>
      <c r="B35" s="71"/>
      <c r="C35" s="12"/>
      <c r="D35" s="22"/>
      <c r="E35" s="22"/>
      <c r="F35" s="21">
        <f t="shared" si="0"/>
        <v>54.46000000000001</v>
      </c>
    </row>
    <row r="36" spans="1:6" ht="12.75">
      <c r="A36" s="4">
        <v>30</v>
      </c>
      <c r="B36" s="71"/>
      <c r="C36" s="12"/>
      <c r="D36" s="22"/>
      <c r="E36" s="22"/>
      <c r="F36" s="21">
        <f t="shared" si="0"/>
        <v>54.46000000000001</v>
      </c>
    </row>
    <row r="37" spans="1:6" ht="12.75">
      <c r="A37" s="4">
        <v>31</v>
      </c>
      <c r="B37" s="71"/>
      <c r="C37" s="12"/>
      <c r="D37" s="22"/>
      <c r="E37" s="22"/>
      <c r="F37" s="21">
        <f t="shared" si="0"/>
        <v>54.46000000000001</v>
      </c>
    </row>
    <row r="38" spans="1:6" ht="12.75">
      <c r="A38" s="4">
        <v>32</v>
      </c>
      <c r="B38" s="71"/>
      <c r="C38" s="12"/>
      <c r="D38" s="22"/>
      <c r="E38" s="22"/>
      <c r="F38" s="21">
        <f t="shared" si="0"/>
        <v>54.46000000000001</v>
      </c>
    </row>
    <row r="39" spans="1:6" ht="12.75">
      <c r="A39" s="4">
        <v>33</v>
      </c>
      <c r="B39" s="71"/>
      <c r="C39" s="12"/>
      <c r="D39" s="22"/>
      <c r="E39" s="22"/>
      <c r="F39" s="21">
        <f t="shared" si="0"/>
        <v>54.46000000000001</v>
      </c>
    </row>
    <row r="40" spans="1:6" ht="12.75">
      <c r="A40" s="4">
        <v>34</v>
      </c>
      <c r="B40" s="71"/>
      <c r="C40" s="12"/>
      <c r="D40" s="22"/>
      <c r="E40" s="22"/>
      <c r="F40" s="21">
        <f t="shared" si="0"/>
        <v>54.46000000000001</v>
      </c>
    </row>
    <row r="41" spans="1:6" ht="12.75">
      <c r="A41" s="4">
        <v>35</v>
      </c>
      <c r="B41" s="71"/>
      <c r="C41" s="12"/>
      <c r="D41" s="22"/>
      <c r="E41" s="22"/>
      <c r="F41" s="21">
        <f t="shared" si="0"/>
        <v>54.46000000000001</v>
      </c>
    </row>
    <row r="42" spans="1:6" ht="12.75">
      <c r="A42" s="4">
        <v>36</v>
      </c>
      <c r="B42" s="71"/>
      <c r="C42" s="12"/>
      <c r="D42" s="22"/>
      <c r="E42" s="22"/>
      <c r="F42" s="21">
        <f t="shared" si="0"/>
        <v>54.46000000000001</v>
      </c>
    </row>
    <row r="43" spans="1:6" ht="12.75">
      <c r="A43" s="4">
        <v>37</v>
      </c>
      <c r="B43" s="71"/>
      <c r="C43" s="12"/>
      <c r="D43" s="22"/>
      <c r="E43" s="22"/>
      <c r="F43" s="21">
        <f t="shared" si="0"/>
        <v>54.46000000000001</v>
      </c>
    </row>
    <row r="44" spans="1:6" ht="12.75">
      <c r="A44" s="4">
        <v>38</v>
      </c>
      <c r="B44" s="71"/>
      <c r="C44" s="12"/>
      <c r="D44" s="22"/>
      <c r="E44" s="22"/>
      <c r="F44" s="21">
        <f t="shared" si="0"/>
        <v>54.46000000000001</v>
      </c>
    </row>
    <row r="45" spans="1:6" ht="12.75">
      <c r="A45" s="4">
        <v>39</v>
      </c>
      <c r="B45" s="71"/>
      <c r="C45" s="12"/>
      <c r="D45" s="22"/>
      <c r="E45" s="22"/>
      <c r="F45" s="21">
        <f t="shared" si="0"/>
        <v>54.46000000000001</v>
      </c>
    </row>
    <row r="46" spans="1:6" ht="12.75">
      <c r="A46" s="4">
        <v>40</v>
      </c>
      <c r="B46" s="71"/>
      <c r="C46" s="12"/>
      <c r="D46" s="22"/>
      <c r="E46" s="22"/>
      <c r="F46" s="21">
        <f t="shared" si="0"/>
        <v>54.46000000000001</v>
      </c>
    </row>
    <row r="47" spans="1:6" ht="12.75">
      <c r="A47" s="4">
        <v>41</v>
      </c>
      <c r="B47" s="71"/>
      <c r="C47" s="12"/>
      <c r="D47" s="22"/>
      <c r="E47" s="22"/>
      <c r="F47" s="21">
        <f t="shared" si="0"/>
        <v>54.46000000000001</v>
      </c>
    </row>
    <row r="48" spans="1:6" ht="12.75">
      <c r="A48" s="4">
        <v>42</v>
      </c>
      <c r="B48" s="71"/>
      <c r="C48" s="12"/>
      <c r="D48" s="22"/>
      <c r="E48" s="22"/>
      <c r="F48" s="21">
        <f t="shared" si="0"/>
        <v>54.46000000000001</v>
      </c>
    </row>
    <row r="49" spans="1:6" ht="12.75">
      <c r="A49" s="4">
        <v>43</v>
      </c>
      <c r="B49" s="71"/>
      <c r="C49" s="12"/>
      <c r="D49" s="22"/>
      <c r="E49" s="22"/>
      <c r="F49" s="21">
        <f t="shared" si="0"/>
        <v>54.46000000000001</v>
      </c>
    </row>
    <row r="50" spans="1:6" ht="12.75">
      <c r="A50" s="4">
        <v>44</v>
      </c>
      <c r="B50" s="71"/>
      <c r="C50" s="12"/>
      <c r="D50" s="22"/>
      <c r="E50" s="22"/>
      <c r="F50" s="21">
        <f t="shared" si="0"/>
        <v>54.46000000000001</v>
      </c>
    </row>
    <row r="51" spans="1:6" ht="12.75">
      <c r="A51" s="4">
        <v>45</v>
      </c>
      <c r="B51" s="71"/>
      <c r="C51" s="12"/>
      <c r="D51" s="22"/>
      <c r="E51" s="22"/>
      <c r="F51" s="21">
        <f t="shared" si="0"/>
        <v>54.46000000000001</v>
      </c>
    </row>
    <row r="52" spans="1:6" ht="12.75">
      <c r="A52" s="4">
        <v>46</v>
      </c>
      <c r="B52" s="71"/>
      <c r="C52" s="12"/>
      <c r="D52" s="22"/>
      <c r="E52" s="22"/>
      <c r="F52" s="21">
        <f t="shared" si="0"/>
        <v>54.46000000000001</v>
      </c>
    </row>
    <row r="53" spans="1:6" ht="12.75">
      <c r="A53" s="4">
        <v>47</v>
      </c>
      <c r="B53" s="71"/>
      <c r="C53" s="12"/>
      <c r="D53" s="22"/>
      <c r="E53" s="22"/>
      <c r="F53" s="21">
        <f t="shared" si="0"/>
        <v>54.46000000000001</v>
      </c>
    </row>
    <row r="54" spans="1:6" ht="12.75">
      <c r="A54" s="4">
        <v>48</v>
      </c>
      <c r="B54" s="71"/>
      <c r="C54" s="12"/>
      <c r="D54" s="22"/>
      <c r="E54" s="22"/>
      <c r="F54" s="21">
        <f t="shared" si="0"/>
        <v>54.46000000000001</v>
      </c>
    </row>
    <row r="55" spans="1:6" ht="12.75">
      <c r="A55" s="4">
        <v>49</v>
      </c>
      <c r="B55" s="71"/>
      <c r="C55" s="12"/>
      <c r="D55" s="22"/>
      <c r="E55" s="22"/>
      <c r="F55" s="21">
        <f t="shared" si="0"/>
        <v>54.46000000000001</v>
      </c>
    </row>
    <row r="56" spans="1:6" ht="12.75">
      <c r="A56" s="4">
        <v>50</v>
      </c>
      <c r="B56" s="71"/>
      <c r="C56" s="12"/>
      <c r="D56" s="22"/>
      <c r="E56" s="22"/>
      <c r="F56" s="21">
        <f t="shared" si="0"/>
        <v>54.46000000000001</v>
      </c>
    </row>
    <row r="57" spans="1:6" ht="13.5" thickBot="1">
      <c r="A57" s="13" t="s">
        <v>17</v>
      </c>
      <c r="B57" s="27"/>
      <c r="C57" s="23"/>
      <c r="D57" s="24">
        <f>SUM(D6:D56)</f>
        <v>340</v>
      </c>
      <c r="E57" s="24">
        <f>SUM(E7:E56)</f>
        <v>285.53999999999996</v>
      </c>
      <c r="F57" s="25"/>
    </row>
    <row r="58" spans="3:5" ht="13.5" thickBot="1">
      <c r="C58" s="2" t="s">
        <v>41</v>
      </c>
      <c r="D58" s="8"/>
      <c r="E58" s="9">
        <f>+D57-E57</f>
        <v>54.460000000000036</v>
      </c>
    </row>
  </sheetData>
  <sheetProtection sheet="1" objects="1" scenarios="1"/>
  <printOptions/>
  <pageMargins left="0.984251968503937" right="0.7874015748031497" top="0.54" bottom="0.94" header="0.5118110236220472" footer="0.5118110236220472"/>
  <pageSetup horizontalDpi="600" verticalDpi="600" orientation="portrait" paperSize="9" r:id="rId2"/>
  <headerFooter alignWithMargins="0"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Stork</dc:creator>
  <cp:keywords/>
  <dc:description/>
  <cp:lastModifiedBy>Laptop Lenovo</cp:lastModifiedBy>
  <cp:lastPrinted>2012-02-17T09:47:28Z</cp:lastPrinted>
  <dcterms:created xsi:type="dcterms:W3CDTF">2009-02-18T21:03:12Z</dcterms:created>
  <dcterms:modified xsi:type="dcterms:W3CDTF">2012-02-18T14:34:47Z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